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755" activeTab="1"/>
  </bookViews>
  <sheets>
    <sheet name="SEBELUM" sheetId="1" r:id="rId1"/>
    <sheet name="HASIL BELAJAR SIKLUS 1" sheetId="2" r:id="rId2"/>
    <sheet name="OBSERVASI GURU SIKLUS 1" sheetId="4" r:id="rId3"/>
    <sheet name="OBSERVASI SISWA SIKLUS 1" sheetId="6" r:id="rId4"/>
    <sheet name="HASIL BELAJAR SIKLUS 2 " sheetId="3" r:id="rId5"/>
    <sheet name="OBSERVASI GURU SIKLUS 2" sheetId="5" r:id="rId6"/>
    <sheet name="OBSERVASI SISWA SIKLUS II" sheetId="7" r:id="rId7"/>
    <sheet name="observasi guru siklus 1 dan II" sheetId="8" r:id="rId8"/>
    <sheet name="observasi siswa siklus 1 dan II" sheetId="9" r:id="rId9"/>
    <sheet name="hasil belajar siklus I dan II" sheetId="10" r:id="rId1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1" l="1"/>
  <c r="C36" i="1"/>
  <c r="C35" i="1"/>
  <c r="G34" i="3"/>
  <c r="E35" i="10" l="1"/>
  <c r="E34" i="10"/>
  <c r="D35" i="10"/>
  <c r="C35" i="10"/>
  <c r="D34" i="10"/>
  <c r="C34" i="10"/>
  <c r="F43" i="9"/>
  <c r="C43" i="9"/>
  <c r="M40" i="7" l="1"/>
  <c r="L34" i="7"/>
  <c r="L5" i="7"/>
  <c r="L6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4" i="7"/>
  <c r="L5" i="6"/>
  <c r="N41" i="6" l="1"/>
  <c r="N40" i="6"/>
  <c r="N38" i="6"/>
  <c r="N37" i="6"/>
  <c r="L3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C35" i="3"/>
  <c r="C34" i="3"/>
  <c r="C35" i="2"/>
  <c r="C34" i="2"/>
</calcChain>
</file>

<file path=xl/sharedStrings.xml><?xml version="1.0" encoding="utf-8"?>
<sst xmlns="http://schemas.openxmlformats.org/spreadsheetml/2006/main" count="699" uniqueCount="120">
  <si>
    <t>No</t>
  </si>
  <si>
    <t>AC</t>
  </si>
  <si>
    <t>AS</t>
  </si>
  <si>
    <t>AM</t>
  </si>
  <si>
    <t>AN</t>
  </si>
  <si>
    <t>AH</t>
  </si>
  <si>
    <t>AG</t>
  </si>
  <si>
    <t>AL</t>
  </si>
  <si>
    <t>AK</t>
  </si>
  <si>
    <t>AP</t>
  </si>
  <si>
    <t>BP</t>
  </si>
  <si>
    <t>CR</t>
  </si>
  <si>
    <t>ES</t>
  </si>
  <si>
    <t>FN</t>
  </si>
  <si>
    <t>HM</t>
  </si>
  <si>
    <t>IN</t>
  </si>
  <si>
    <t>LT</t>
  </si>
  <si>
    <t>MA</t>
  </si>
  <si>
    <t>MB</t>
  </si>
  <si>
    <t>MF</t>
  </si>
  <si>
    <t>MP</t>
  </si>
  <si>
    <t>MM</t>
  </si>
  <si>
    <t>NS</t>
  </si>
  <si>
    <t>NA</t>
  </si>
  <si>
    <t>NB</t>
  </si>
  <si>
    <t>RA</t>
  </si>
  <si>
    <t>SA</t>
  </si>
  <si>
    <t>SZ</t>
  </si>
  <si>
    <t>UB</t>
  </si>
  <si>
    <t>Nama Siswa</t>
  </si>
  <si>
    <t>Kriteria 1</t>
  </si>
  <si>
    <t>Kriteria 2</t>
  </si>
  <si>
    <t>JUMLAH</t>
  </si>
  <si>
    <t>Nilai</t>
  </si>
  <si>
    <t>Keterangan</t>
  </si>
  <si>
    <t>Tuntas</t>
  </si>
  <si>
    <t>Tidak Tuntas</t>
  </si>
  <si>
    <t>Jumlah</t>
  </si>
  <si>
    <t>Rata-Rata</t>
  </si>
  <si>
    <t>Ketuntasan Belajar Klasikal</t>
  </si>
  <si>
    <t>Ketuntasan Belajar</t>
  </si>
  <si>
    <t>No.</t>
  </si>
  <si>
    <t>A</t>
  </si>
  <si>
    <t>ü</t>
  </si>
  <si>
    <t>B</t>
  </si>
  <si>
    <t>C</t>
  </si>
  <si>
    <t>Kegiatan Pembelajaran</t>
  </si>
  <si>
    <t>Kegiatan Pendahuluan</t>
  </si>
  <si>
    <t>Guru membuka kegiatan dengan aktifitas rutin kelas, sesuai kesepakatan kelas ( menyapa, berdoa, dan mengecekkehadiran ).</t>
  </si>
  <si>
    <t>Kelas dilanjutkan dengan do’a dipimpin oleh salah seorang siswa.</t>
  </si>
  <si>
    <t>Siswa diingatkan untuk selalu mengutamakan sikap disiplin setiap saat dan manfaatnya bagi tercapai cita-cita</t>
  </si>
  <si>
    <t>Menyanyikan lagu Garuda Pancasila atau lagunasional lainnya. Guru memberikan penguatan tentang pentingnya menanamkan semangat Nasionalisme.</t>
  </si>
  <si>
    <t>Pembiasaan membaca/ menulis/ mendengarkan/ berbicaraselama 15-20 menit materi non pelajaran seperti tokoh dunia, kesehatan, kebersihan, makanan/minuman sehat ,cerita inspirasi dan motivasi.</t>
  </si>
  <si>
    <t>Guru menyampaikan tujuan pembelajaran.</t>
  </si>
  <si>
    <t>Kegiatan Inti</t>
  </si>
  <si>
    <t>Menganalisis dan mengevaluasi proses pemecahan masalah</t>
  </si>
  <si>
    <t>Mengorganisasi siswa untuk belajar</t>
  </si>
  <si>
    <t>Membimbing penyelidikan individu dan kelompok</t>
  </si>
  <si>
    <t>Mengembangkan dan menyajikan hasil karya/diskusi kelompok</t>
  </si>
  <si>
    <t>Mengorientasi siswa pada masalah</t>
  </si>
  <si>
    <t>Kegiatan Penutup</t>
  </si>
  <si>
    <t>Menyimpulkan pembelajaran dengan meminta siswa untuk mengungkapkan pendapatnya terkait dengan materi pembelajaran yang telah dilaksanakan.</t>
  </si>
  <si>
    <t xml:space="preserve">Guru Bersama siswa menutup kegiatan dengan doa dan salam </t>
  </si>
  <si>
    <t>13 kegiatan x 4 = 52</t>
  </si>
  <si>
    <t>persenana 32 dari 52 adalah</t>
  </si>
  <si>
    <t>a/100 x 52 = 32</t>
  </si>
  <si>
    <t>52 = 32 x 100/a</t>
  </si>
  <si>
    <t>52 = 3200/a</t>
  </si>
  <si>
    <t>52x a = 3200</t>
  </si>
  <si>
    <t>a=3200/52</t>
  </si>
  <si>
    <t>persenana 46 dari 52 adalah</t>
  </si>
  <si>
    <t>a/100 x 52 = 46</t>
  </si>
  <si>
    <t>52 = 46 x 100/a</t>
  </si>
  <si>
    <t>52 = 4600/a</t>
  </si>
  <si>
    <t>52x a = 4600</t>
  </si>
  <si>
    <t>a=4600/52</t>
  </si>
  <si>
    <t>NILAI AKHIR</t>
  </si>
  <si>
    <t>NO</t>
  </si>
  <si>
    <t>KRITERIA</t>
  </si>
  <si>
    <t>BAIK SEKALI</t>
  </si>
  <si>
    <t>BAIK</t>
  </si>
  <si>
    <t>CUKUP</t>
  </si>
  <si>
    <t>PERLU BIMBINGAN</t>
  </si>
  <si>
    <t>Hanya dua kriteria yang dipenuhi</t>
  </si>
  <si>
    <t>Hanya satu kriteria yang dipenuhi</t>
  </si>
  <si>
    <t xml:space="preserve">Kemampuan melaksanakan
pengukuran
</t>
  </si>
  <si>
    <t>Kemampuan membandingkan ukuran</t>
  </si>
  <si>
    <t xml:space="preserve">Menentukan alat ukur satuan tidak baku,
jawaban, kesimpulan
</t>
  </si>
  <si>
    <t xml:space="preserve">Membandingan tinggi- rendah, membandingkan panjang-pendek, dan
kesimpulan
</t>
  </si>
  <si>
    <t xml:space="preserve">Belum sesuai dengan instruksi
yang diberikan
</t>
  </si>
  <si>
    <t>Belum sesuai dengan instruksi yang diberikan</t>
  </si>
  <si>
    <t>RATA-RATA</t>
  </si>
  <si>
    <t>Perlu Bimbingan</t>
  </si>
  <si>
    <t>Baik</t>
  </si>
  <si>
    <t>Sangat Baik</t>
  </si>
  <si>
    <t>KETERANGAN</t>
  </si>
  <si>
    <t>Cukup Baik</t>
  </si>
  <si>
    <t>Total</t>
  </si>
  <si>
    <t>Persentase</t>
  </si>
  <si>
    <t>Cukup baik</t>
  </si>
  <si>
    <t>baik</t>
  </si>
  <si>
    <t>Siklus I</t>
  </si>
  <si>
    <t>Siklus II</t>
  </si>
  <si>
    <t>32=62%</t>
  </si>
  <si>
    <t>46=88%</t>
  </si>
  <si>
    <t>SIKLUS I</t>
  </si>
  <si>
    <t>SIKLUS II</t>
  </si>
  <si>
    <t>4 orang</t>
  </si>
  <si>
    <t>14 orang</t>
  </si>
  <si>
    <t>12 orang</t>
  </si>
  <si>
    <t>30 orang</t>
  </si>
  <si>
    <t>24 orang</t>
  </si>
  <si>
    <t>2 orang</t>
  </si>
  <si>
    <t>Observasi Siswa</t>
  </si>
  <si>
    <t>Pree Test</t>
  </si>
  <si>
    <t>Hasil belajar</t>
  </si>
  <si>
    <t>Siklus</t>
  </si>
  <si>
    <t>Sebelum Tindakan</t>
  </si>
  <si>
    <t>Persentase Ketuntasan</t>
  </si>
  <si>
    <t>Komulatif Nilai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</si>
</sst>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Wingdings"/>
      <charset val="2"/>
    </font>
    <font>
      <b/>
      <sz val="10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1"/>
      <color theme="1"/>
      <name val="Cambria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0" fillId="0" borderId="7" xfId="0" applyBorder="1"/>
    <xf numFmtId="0" fontId="6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/>
    </xf>
    <xf numFmtId="0" fontId="0" fillId="0" borderId="7" xfId="0" applyBorder="1" applyAlignment="1"/>
    <xf numFmtId="0" fontId="5" fillId="0" borderId="7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right" vertical="center" wrapText="1"/>
    </xf>
    <xf numFmtId="0" fontId="7" fillId="0" borderId="7" xfId="0" applyFont="1" applyBorder="1" applyAlignment="1">
      <alignment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wrapText="1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justify" vertical="center"/>
    </xf>
    <xf numFmtId="0" fontId="0" fillId="0" borderId="0" xfId="0" applyAlignment="1"/>
    <xf numFmtId="0" fontId="9" fillId="0" borderId="7" xfId="0" applyFont="1" applyBorder="1" applyAlignment="1">
      <alignment horizontal="center"/>
    </xf>
    <xf numFmtId="2" fontId="0" fillId="0" borderId="0" xfId="0" applyNumberFormat="1" applyAlignment="1">
      <alignment horizontal="left"/>
    </xf>
    <xf numFmtId="9" fontId="0" fillId="0" borderId="0" xfId="0" applyNumberFormat="1" applyAlignment="1">
      <alignment horizontal="left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right" vertical="center"/>
    </xf>
    <xf numFmtId="0" fontId="7" fillId="0" borderId="7" xfId="0" applyFont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 indent="2"/>
    </xf>
    <xf numFmtId="0" fontId="1" fillId="0" borderId="7" xfId="0" applyFont="1" applyBorder="1" applyAlignment="1">
      <alignment wrapText="1"/>
    </xf>
    <xf numFmtId="0" fontId="1" fillId="0" borderId="7" xfId="0" applyFont="1" applyBorder="1" applyAlignment="1">
      <alignment horizontal="left" vertical="center" wrapText="1" indent="1"/>
    </xf>
    <xf numFmtId="0" fontId="1" fillId="0" borderId="7" xfId="0" applyFont="1" applyBorder="1" applyAlignment="1">
      <alignment horizontal="left" vertical="center" wrapText="1" indent="3"/>
    </xf>
    <xf numFmtId="0" fontId="1" fillId="0" borderId="7" xfId="0" applyFont="1" applyBorder="1" applyAlignment="1">
      <alignment vertical="center"/>
    </xf>
    <xf numFmtId="0" fontId="10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center" vertical="center" wrapText="1"/>
    </xf>
    <xf numFmtId="10" fontId="5" fillId="0" borderId="9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0" fillId="0" borderId="9" xfId="0" applyBorder="1"/>
    <xf numFmtId="0" fontId="2" fillId="0" borderId="9" xfId="0" applyFont="1" applyFill="1" applyBorder="1" applyAlignment="1">
      <alignment vertical="center" wrapText="1"/>
    </xf>
    <xf numFmtId="2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8" fillId="0" borderId="10" xfId="0" applyFont="1" applyFill="1" applyBorder="1" applyAlignment="1">
      <alignment horizontal="center" vertical="center" wrapText="1"/>
    </xf>
    <xf numFmtId="0" fontId="0" fillId="0" borderId="11" xfId="0" applyBorder="1"/>
    <xf numFmtId="0" fontId="3" fillId="0" borderId="0" xfId="0" applyFont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7" xfId="0" applyFont="1" applyBorder="1" applyAlignment="1"/>
    <xf numFmtId="0" fontId="0" fillId="0" borderId="11" xfId="0" applyBorder="1" applyAlignment="1">
      <alignment horizontal="center"/>
    </xf>
    <xf numFmtId="0" fontId="10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2" fontId="8" fillId="0" borderId="10" xfId="0" applyNumberFormat="1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wrapText="1"/>
    </xf>
    <xf numFmtId="0" fontId="6" fillId="0" borderId="9" xfId="0" applyFont="1" applyBorder="1" applyAlignment="1">
      <alignment wrapText="1"/>
    </xf>
    <xf numFmtId="0" fontId="5" fillId="0" borderId="9" xfId="0" applyFont="1" applyBorder="1" applyAlignment="1">
      <alignment vertical="top"/>
    </xf>
    <xf numFmtId="0" fontId="0" fillId="0" borderId="7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9" xfId="0" applyBorder="1" applyAlignment="1">
      <alignment horizontal="left"/>
    </xf>
    <xf numFmtId="0" fontId="3" fillId="0" borderId="0" xfId="0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2" fillId="0" borderId="16" xfId="0" applyFont="1" applyBorder="1" applyAlignment="1">
      <alignment vertical="center" wrapText="1"/>
    </xf>
    <xf numFmtId="0" fontId="2" fillId="0" borderId="16" xfId="0" applyFont="1" applyFill="1" applyBorder="1" applyAlignment="1">
      <alignment vertical="center" wrapText="1"/>
    </xf>
    <xf numFmtId="0" fontId="0" fillId="0" borderId="16" xfId="0" applyFill="1" applyBorder="1" applyAlignment="1">
      <alignment horizontal="center"/>
    </xf>
    <xf numFmtId="10" fontId="0" fillId="0" borderId="16" xfId="0" applyNumberFormat="1" applyBorder="1" applyAlignment="1">
      <alignment horizontal="center"/>
    </xf>
    <xf numFmtId="0" fontId="3" fillId="0" borderId="16" xfId="0" applyFont="1" applyBorder="1"/>
    <xf numFmtId="0" fontId="5" fillId="0" borderId="9" xfId="0" applyFont="1" applyBorder="1" applyAlignment="1">
      <alignment vertical="center" wrapText="1"/>
    </xf>
    <xf numFmtId="0" fontId="9" fillId="0" borderId="9" xfId="0" applyFont="1" applyBorder="1"/>
    <xf numFmtId="0" fontId="5" fillId="0" borderId="21" xfId="0" applyFont="1" applyBorder="1" applyAlignment="1">
      <alignment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21" xfId="0" applyFont="1" applyBorder="1" applyAlignment="1">
      <alignment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0" fillId="2" borderId="9" xfId="0" applyFont="1" applyFill="1" applyBorder="1" applyAlignment="1">
      <alignment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 indent="7"/>
    </xf>
    <xf numFmtId="0" fontId="1" fillId="0" borderId="2" xfId="0" applyFont="1" applyBorder="1" applyAlignment="1">
      <alignment horizontal="left" vertical="center" wrapText="1" indent="7"/>
    </xf>
    <xf numFmtId="0" fontId="10" fillId="2" borderId="9" xfId="0" applyFont="1" applyFill="1" applyBorder="1" applyAlignment="1">
      <alignment horizontal="left" vertical="center" wrapText="1" indent="1"/>
    </xf>
    <xf numFmtId="0" fontId="6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2" fontId="3" fillId="0" borderId="17" xfId="0" applyNumberFormat="1" applyFont="1" applyBorder="1" applyAlignment="1">
      <alignment horizontal="center"/>
    </xf>
    <xf numFmtId="2" fontId="3" fillId="0" borderId="18" xfId="0" applyNumberFormat="1" applyFont="1" applyBorder="1" applyAlignment="1">
      <alignment horizontal="center"/>
    </xf>
    <xf numFmtId="2" fontId="3" fillId="0" borderId="19" xfId="0" applyNumberFormat="1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9"/>
  <sheetViews>
    <sheetView topLeftCell="A22" workbookViewId="0">
      <selection activeCell="H37" sqref="H37"/>
    </sheetView>
  </sheetViews>
  <sheetFormatPr defaultRowHeight="15" x14ac:dyDescent="0.25"/>
  <cols>
    <col min="4" max="4" width="11.85546875" bestFit="1" customWidth="1"/>
    <col min="5" max="5" width="18.5703125" customWidth="1"/>
    <col min="8" max="8" width="15.85546875" customWidth="1"/>
  </cols>
  <sheetData>
    <row r="3" spans="1:5" ht="32.25" customHeight="1" x14ac:dyDescent="0.25">
      <c r="A3" s="101" t="s">
        <v>0</v>
      </c>
      <c r="B3" s="101" t="s">
        <v>29</v>
      </c>
      <c r="C3" s="101" t="s">
        <v>33</v>
      </c>
      <c r="D3" s="101" t="s">
        <v>34</v>
      </c>
      <c r="E3" s="101"/>
    </row>
    <row r="4" spans="1:5" ht="15.75" x14ac:dyDescent="0.25">
      <c r="A4" s="101"/>
      <c r="B4" s="101"/>
      <c r="C4" s="101"/>
      <c r="D4" s="56" t="s">
        <v>35</v>
      </c>
      <c r="E4" s="56" t="s">
        <v>36</v>
      </c>
    </row>
    <row r="5" spans="1:5" ht="15.75" customHeight="1" x14ac:dyDescent="0.25">
      <c r="A5" s="49">
        <v>1</v>
      </c>
      <c r="B5" s="50" t="s">
        <v>3</v>
      </c>
      <c r="C5" s="49">
        <v>50</v>
      </c>
      <c r="D5" s="49"/>
      <c r="E5" s="49" t="s">
        <v>36</v>
      </c>
    </row>
    <row r="6" spans="1:5" ht="15.75" x14ac:dyDescent="0.25">
      <c r="A6" s="49">
        <v>2</v>
      </c>
      <c r="B6" s="50" t="s">
        <v>4</v>
      </c>
      <c r="C6" s="49">
        <v>30</v>
      </c>
      <c r="D6" s="49"/>
      <c r="E6" s="49" t="s">
        <v>36</v>
      </c>
    </row>
    <row r="7" spans="1:5" ht="15.75" x14ac:dyDescent="0.25">
      <c r="A7" s="49">
        <v>3</v>
      </c>
      <c r="B7" s="50" t="s">
        <v>5</v>
      </c>
      <c r="C7" s="49">
        <v>75</v>
      </c>
      <c r="D7" s="49" t="s">
        <v>35</v>
      </c>
      <c r="E7" s="49"/>
    </row>
    <row r="8" spans="1:5" ht="15.75" x14ac:dyDescent="0.25">
      <c r="A8" s="49">
        <v>4</v>
      </c>
      <c r="B8" s="50" t="s">
        <v>6</v>
      </c>
      <c r="C8" s="49">
        <v>78</v>
      </c>
      <c r="D8" s="49" t="s">
        <v>35</v>
      </c>
      <c r="E8" s="49"/>
    </row>
    <row r="9" spans="1:5" ht="15.75" x14ac:dyDescent="0.25">
      <c r="A9" s="49">
        <v>5</v>
      </c>
      <c r="B9" s="50" t="s">
        <v>7</v>
      </c>
      <c r="C9" s="49">
        <v>80</v>
      </c>
      <c r="D9" s="49" t="s">
        <v>35</v>
      </c>
      <c r="E9" s="49"/>
    </row>
    <row r="10" spans="1:5" ht="15.75" x14ac:dyDescent="0.25">
      <c r="A10" s="49">
        <v>6</v>
      </c>
      <c r="B10" s="50" t="s">
        <v>8</v>
      </c>
      <c r="C10" s="49">
        <v>60</v>
      </c>
      <c r="D10" s="49"/>
      <c r="E10" s="49" t="s">
        <v>36</v>
      </c>
    </row>
    <row r="11" spans="1:5" ht="15.75" x14ac:dyDescent="0.25">
      <c r="A11" s="49">
        <v>7</v>
      </c>
      <c r="B11" s="50" t="s">
        <v>5</v>
      </c>
      <c r="C11" s="49">
        <v>50</v>
      </c>
      <c r="D11" s="49"/>
      <c r="E11" s="49" t="s">
        <v>36</v>
      </c>
    </row>
    <row r="12" spans="1:5" ht="15.75" x14ac:dyDescent="0.25">
      <c r="A12" s="51">
        <v>8</v>
      </c>
      <c r="B12" s="50" t="s">
        <v>9</v>
      </c>
      <c r="C12" s="49">
        <v>60</v>
      </c>
      <c r="D12" s="49"/>
      <c r="E12" s="49" t="s">
        <v>36</v>
      </c>
    </row>
    <row r="13" spans="1:5" ht="15.75" x14ac:dyDescent="0.25">
      <c r="A13" s="49">
        <v>9</v>
      </c>
      <c r="B13" s="50" t="s">
        <v>1</v>
      </c>
      <c r="C13" s="49">
        <v>40</v>
      </c>
      <c r="D13" s="49"/>
      <c r="E13" s="49" t="s">
        <v>36</v>
      </c>
    </row>
    <row r="14" spans="1:5" ht="15.75" x14ac:dyDescent="0.25">
      <c r="A14" s="49">
        <v>10</v>
      </c>
      <c r="B14" s="50" t="s">
        <v>2</v>
      </c>
      <c r="C14" s="49">
        <v>40</v>
      </c>
      <c r="D14" s="49"/>
      <c r="E14" s="49" t="s">
        <v>36</v>
      </c>
    </row>
    <row r="15" spans="1:5" ht="15.75" x14ac:dyDescent="0.25">
      <c r="A15" s="49">
        <v>11</v>
      </c>
      <c r="B15" s="50" t="s">
        <v>10</v>
      </c>
      <c r="C15" s="49">
        <v>80</v>
      </c>
      <c r="D15" s="49" t="s">
        <v>35</v>
      </c>
      <c r="E15" s="49"/>
    </row>
    <row r="16" spans="1:5" ht="15.75" x14ac:dyDescent="0.25">
      <c r="A16" s="49">
        <v>12</v>
      </c>
      <c r="B16" s="50" t="s">
        <v>11</v>
      </c>
      <c r="C16" s="49">
        <v>30</v>
      </c>
      <c r="D16" s="49"/>
      <c r="E16" s="49" t="s">
        <v>36</v>
      </c>
    </row>
    <row r="17" spans="1:5" ht="15.75" x14ac:dyDescent="0.25">
      <c r="A17" s="49">
        <v>13</v>
      </c>
      <c r="B17" s="50" t="s">
        <v>12</v>
      </c>
      <c r="C17" s="49">
        <v>40</v>
      </c>
      <c r="D17" s="49"/>
      <c r="E17" s="49" t="s">
        <v>36</v>
      </c>
    </row>
    <row r="18" spans="1:5" ht="15.75" x14ac:dyDescent="0.25">
      <c r="A18" s="49">
        <v>14</v>
      </c>
      <c r="B18" s="50" t="s">
        <v>13</v>
      </c>
      <c r="C18" s="49">
        <v>75</v>
      </c>
      <c r="D18" s="49" t="s">
        <v>35</v>
      </c>
      <c r="E18" s="49"/>
    </row>
    <row r="19" spans="1:5" ht="15.75" x14ac:dyDescent="0.25">
      <c r="A19" s="49">
        <v>15</v>
      </c>
      <c r="B19" s="50" t="s">
        <v>14</v>
      </c>
      <c r="C19" s="49">
        <v>75</v>
      </c>
      <c r="D19" s="49" t="s">
        <v>35</v>
      </c>
      <c r="E19" s="49"/>
    </row>
    <row r="20" spans="1:5" ht="15.75" x14ac:dyDescent="0.25">
      <c r="A20" s="49">
        <v>16</v>
      </c>
      <c r="B20" s="50" t="s">
        <v>15</v>
      </c>
      <c r="C20" s="49">
        <v>50</v>
      </c>
      <c r="D20" s="49"/>
      <c r="E20" s="49" t="s">
        <v>36</v>
      </c>
    </row>
    <row r="21" spans="1:5" ht="15.75" x14ac:dyDescent="0.25">
      <c r="A21" s="49">
        <v>17</v>
      </c>
      <c r="B21" s="50" t="s">
        <v>16</v>
      </c>
      <c r="C21" s="49">
        <v>50</v>
      </c>
      <c r="D21" s="49"/>
      <c r="E21" s="49" t="s">
        <v>36</v>
      </c>
    </row>
    <row r="22" spans="1:5" ht="15.75" x14ac:dyDescent="0.25">
      <c r="A22" s="49">
        <v>18</v>
      </c>
      <c r="B22" s="50" t="s">
        <v>17</v>
      </c>
      <c r="C22" s="49">
        <v>40</v>
      </c>
      <c r="D22" s="49"/>
      <c r="E22" s="49" t="s">
        <v>36</v>
      </c>
    </row>
    <row r="23" spans="1:5" ht="15.75" x14ac:dyDescent="0.25">
      <c r="A23" s="49">
        <v>19</v>
      </c>
      <c r="B23" s="50" t="s">
        <v>18</v>
      </c>
      <c r="C23" s="49">
        <v>50</v>
      </c>
      <c r="D23" s="49"/>
      <c r="E23" s="49" t="s">
        <v>36</v>
      </c>
    </row>
    <row r="24" spans="1:5" ht="15.75" x14ac:dyDescent="0.25">
      <c r="A24" s="49">
        <v>20</v>
      </c>
      <c r="B24" s="50" t="s">
        <v>19</v>
      </c>
      <c r="C24" s="49">
        <v>40</v>
      </c>
      <c r="D24" s="49"/>
      <c r="E24" s="49" t="s">
        <v>36</v>
      </c>
    </row>
    <row r="25" spans="1:5" ht="15.75" x14ac:dyDescent="0.25">
      <c r="A25" s="49">
        <v>21</v>
      </c>
      <c r="B25" s="50" t="s">
        <v>17</v>
      </c>
      <c r="C25" s="49">
        <v>80</v>
      </c>
      <c r="D25" s="49" t="s">
        <v>35</v>
      </c>
      <c r="E25" s="49"/>
    </row>
    <row r="26" spans="1:5" ht="15.75" x14ac:dyDescent="0.25">
      <c r="A26" s="49">
        <v>22</v>
      </c>
      <c r="B26" s="50" t="s">
        <v>20</v>
      </c>
      <c r="C26" s="49">
        <v>60</v>
      </c>
      <c r="D26" s="49"/>
      <c r="E26" s="49" t="s">
        <v>36</v>
      </c>
    </row>
    <row r="27" spans="1:5" ht="15.75" x14ac:dyDescent="0.25">
      <c r="A27" s="49">
        <v>23</v>
      </c>
      <c r="B27" s="50" t="s">
        <v>21</v>
      </c>
      <c r="C27" s="49">
        <v>85</v>
      </c>
      <c r="D27" s="49" t="s">
        <v>35</v>
      </c>
      <c r="E27" s="49"/>
    </row>
    <row r="28" spans="1:5" ht="15.75" x14ac:dyDescent="0.25">
      <c r="A28" s="49">
        <v>24</v>
      </c>
      <c r="B28" s="50" t="s">
        <v>22</v>
      </c>
      <c r="C28" s="49">
        <v>50</v>
      </c>
      <c r="D28" s="49"/>
      <c r="E28" s="49" t="s">
        <v>36</v>
      </c>
    </row>
    <row r="29" spans="1:5" ht="15.75" x14ac:dyDescent="0.25">
      <c r="A29" s="49">
        <v>25</v>
      </c>
      <c r="B29" s="50" t="s">
        <v>23</v>
      </c>
      <c r="C29" s="49">
        <v>50</v>
      </c>
      <c r="D29" s="49"/>
      <c r="E29" s="49" t="s">
        <v>36</v>
      </c>
    </row>
    <row r="30" spans="1:5" ht="15.75" x14ac:dyDescent="0.25">
      <c r="A30" s="49">
        <v>26</v>
      </c>
      <c r="B30" s="50" t="s">
        <v>24</v>
      </c>
      <c r="C30" s="49">
        <v>30</v>
      </c>
      <c r="D30" s="49"/>
      <c r="E30" s="49" t="s">
        <v>36</v>
      </c>
    </row>
    <row r="31" spans="1:5" ht="15.75" x14ac:dyDescent="0.25">
      <c r="A31" s="49">
        <v>27</v>
      </c>
      <c r="B31" s="50" t="s">
        <v>25</v>
      </c>
      <c r="C31" s="49">
        <v>50</v>
      </c>
      <c r="D31" s="49"/>
      <c r="E31" s="49" t="s">
        <v>36</v>
      </c>
    </row>
    <row r="32" spans="1:5" ht="15.75" x14ac:dyDescent="0.25">
      <c r="A32" s="49">
        <v>28</v>
      </c>
      <c r="B32" s="50" t="s">
        <v>26</v>
      </c>
      <c r="C32" s="49">
        <v>75</v>
      </c>
      <c r="D32" s="49" t="s">
        <v>35</v>
      </c>
      <c r="E32" s="49"/>
    </row>
    <row r="33" spans="1:8" ht="15.75" x14ac:dyDescent="0.25">
      <c r="A33" s="49">
        <v>29</v>
      </c>
      <c r="B33" s="50" t="s">
        <v>27</v>
      </c>
      <c r="C33" s="49">
        <v>60</v>
      </c>
      <c r="D33" s="49"/>
      <c r="E33" s="49" t="s">
        <v>36</v>
      </c>
    </row>
    <row r="34" spans="1:8" ht="15.75" x14ac:dyDescent="0.25">
      <c r="A34" s="49">
        <v>30</v>
      </c>
      <c r="B34" s="50" t="s">
        <v>28</v>
      </c>
      <c r="C34" s="49">
        <v>75</v>
      </c>
      <c r="D34" s="49" t="s">
        <v>35</v>
      </c>
      <c r="E34" s="49"/>
    </row>
    <row r="35" spans="1:8" ht="15.75" x14ac:dyDescent="0.25">
      <c r="A35" s="101" t="s">
        <v>37</v>
      </c>
      <c r="B35" s="101"/>
      <c r="C35" s="53">
        <f>SUM(C5:C34)</f>
        <v>1708</v>
      </c>
      <c r="D35" s="53">
        <v>10</v>
      </c>
      <c r="E35" s="53">
        <v>20</v>
      </c>
    </row>
    <row r="36" spans="1:8" ht="32.25" customHeight="1" x14ac:dyDescent="0.25">
      <c r="A36" s="101" t="s">
        <v>38</v>
      </c>
      <c r="B36" s="101"/>
      <c r="C36" s="54">
        <f>AVERAGE(C5:C34)</f>
        <v>56.93333333333333</v>
      </c>
      <c r="D36" s="55">
        <v>0.33329999999999999</v>
      </c>
      <c r="E36" s="55">
        <v>0.66669999999999996</v>
      </c>
      <c r="H36">
        <f>56.93-70</f>
        <v>-13.07</v>
      </c>
    </row>
    <row r="37" spans="1:8" ht="16.5" customHeight="1" x14ac:dyDescent="0.25">
      <c r="A37" s="101" t="s">
        <v>39</v>
      </c>
      <c r="B37" s="101"/>
      <c r="C37" s="55">
        <v>0.33329999999999999</v>
      </c>
      <c r="D37" s="53"/>
      <c r="E37" s="53"/>
    </row>
    <row r="39" spans="1:8" ht="31.5" customHeight="1" x14ac:dyDescent="0.25"/>
  </sheetData>
  <mergeCells count="7">
    <mergeCell ref="C3:C4"/>
    <mergeCell ref="D3:E3"/>
    <mergeCell ref="A37:B37"/>
    <mergeCell ref="A35:B35"/>
    <mergeCell ref="A36:B36"/>
    <mergeCell ref="A3:A4"/>
    <mergeCell ref="B3:B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opLeftCell="A19" workbookViewId="0">
      <selection activeCell="A39" sqref="A39"/>
    </sheetView>
  </sheetViews>
  <sheetFormatPr defaultRowHeight="15" x14ac:dyDescent="0.25"/>
  <cols>
    <col min="1" max="1" width="5.7109375" customWidth="1"/>
    <col min="2" max="3" width="11.85546875" customWidth="1"/>
    <col min="4" max="4" width="14" customWidth="1"/>
    <col min="5" max="5" width="12.85546875" customWidth="1"/>
  </cols>
  <sheetData>
    <row r="1" spans="1:5" ht="15.75" x14ac:dyDescent="0.25">
      <c r="A1" s="101" t="s">
        <v>0</v>
      </c>
      <c r="B1" s="101" t="s">
        <v>29</v>
      </c>
      <c r="C1" s="140" t="s">
        <v>115</v>
      </c>
      <c r="D1" s="140"/>
      <c r="E1" s="140"/>
    </row>
    <row r="2" spans="1:5" ht="15.75" x14ac:dyDescent="0.25">
      <c r="A2" s="101"/>
      <c r="B2" s="101"/>
      <c r="C2" s="93" t="s">
        <v>114</v>
      </c>
      <c r="D2" s="93" t="s">
        <v>101</v>
      </c>
      <c r="E2" s="93" t="s">
        <v>102</v>
      </c>
    </row>
    <row r="3" spans="1:5" ht="15" customHeight="1" x14ac:dyDescent="0.25">
      <c r="A3" s="101"/>
      <c r="B3" s="101"/>
      <c r="C3" s="92" t="s">
        <v>33</v>
      </c>
      <c r="D3" s="92" t="s">
        <v>33</v>
      </c>
      <c r="E3" s="92" t="s">
        <v>33</v>
      </c>
    </row>
    <row r="4" spans="1:5" ht="15.75" x14ac:dyDescent="0.25">
      <c r="A4" s="49">
        <v>1</v>
      </c>
      <c r="B4" s="50" t="s">
        <v>3</v>
      </c>
      <c r="C4" s="49">
        <v>50</v>
      </c>
      <c r="D4" s="49">
        <v>50</v>
      </c>
      <c r="E4" s="78">
        <v>60</v>
      </c>
    </row>
    <row r="5" spans="1:5" ht="15.75" x14ac:dyDescent="0.25">
      <c r="A5" s="49">
        <v>2</v>
      </c>
      <c r="B5" s="50" t="s">
        <v>4</v>
      </c>
      <c r="C5" s="49">
        <v>30</v>
      </c>
      <c r="D5" s="49">
        <v>50</v>
      </c>
      <c r="E5" s="78">
        <v>60</v>
      </c>
    </row>
    <row r="6" spans="1:5" ht="15.75" x14ac:dyDescent="0.25">
      <c r="A6" s="49">
        <v>3</v>
      </c>
      <c r="B6" s="50" t="s">
        <v>5</v>
      </c>
      <c r="C6" s="49">
        <v>60</v>
      </c>
      <c r="D6" s="49">
        <v>75</v>
      </c>
      <c r="E6" s="78">
        <v>90</v>
      </c>
    </row>
    <row r="7" spans="1:5" ht="15.75" x14ac:dyDescent="0.25">
      <c r="A7" s="49">
        <v>4</v>
      </c>
      <c r="B7" s="50" t="s">
        <v>6</v>
      </c>
      <c r="C7" s="49">
        <v>78</v>
      </c>
      <c r="D7" s="49">
        <v>75</v>
      </c>
      <c r="E7" s="78">
        <v>100</v>
      </c>
    </row>
    <row r="8" spans="1:5" ht="15.75" x14ac:dyDescent="0.25">
      <c r="A8" s="49">
        <v>5</v>
      </c>
      <c r="B8" s="50" t="s">
        <v>7</v>
      </c>
      <c r="C8" s="49">
        <v>40</v>
      </c>
      <c r="D8" s="49">
        <v>80</v>
      </c>
      <c r="E8" s="78">
        <v>90</v>
      </c>
    </row>
    <row r="9" spans="1:5" ht="15.75" x14ac:dyDescent="0.25">
      <c r="A9" s="49">
        <v>6</v>
      </c>
      <c r="B9" s="50" t="s">
        <v>8</v>
      </c>
      <c r="C9" s="49">
        <v>60</v>
      </c>
      <c r="D9" s="49">
        <v>80</v>
      </c>
      <c r="E9" s="78">
        <v>90</v>
      </c>
    </row>
    <row r="10" spans="1:5" ht="15.75" x14ac:dyDescent="0.25">
      <c r="A10" s="49">
        <v>7</v>
      </c>
      <c r="B10" s="50" t="s">
        <v>5</v>
      </c>
      <c r="C10" s="49">
        <v>50</v>
      </c>
      <c r="D10" s="49">
        <v>75</v>
      </c>
      <c r="E10" s="78">
        <v>80</v>
      </c>
    </row>
    <row r="11" spans="1:5" ht="15.75" x14ac:dyDescent="0.25">
      <c r="A11" s="49">
        <v>8</v>
      </c>
      <c r="B11" s="50" t="s">
        <v>9</v>
      </c>
      <c r="C11" s="49">
        <v>60</v>
      </c>
      <c r="D11" s="49">
        <v>75</v>
      </c>
      <c r="E11" s="78">
        <v>100</v>
      </c>
    </row>
    <row r="12" spans="1:5" ht="15.75" x14ac:dyDescent="0.25">
      <c r="A12" s="49">
        <v>9</v>
      </c>
      <c r="B12" s="50" t="s">
        <v>1</v>
      </c>
      <c r="C12" s="49">
        <v>40</v>
      </c>
      <c r="D12" s="49">
        <v>60</v>
      </c>
      <c r="E12" s="78">
        <v>80</v>
      </c>
    </row>
    <row r="13" spans="1:5" ht="15.75" x14ac:dyDescent="0.25">
      <c r="A13" s="49">
        <v>10</v>
      </c>
      <c r="B13" s="50" t="s">
        <v>2</v>
      </c>
      <c r="C13" s="49">
        <v>40</v>
      </c>
      <c r="D13" s="49">
        <v>60</v>
      </c>
      <c r="E13" s="78">
        <v>90</v>
      </c>
    </row>
    <row r="14" spans="1:5" ht="15.75" x14ac:dyDescent="0.25">
      <c r="A14" s="49">
        <v>11</v>
      </c>
      <c r="B14" s="50" t="s">
        <v>10</v>
      </c>
      <c r="C14" s="49">
        <v>80</v>
      </c>
      <c r="D14" s="49">
        <v>80</v>
      </c>
      <c r="E14" s="78">
        <v>90</v>
      </c>
    </row>
    <row r="15" spans="1:5" ht="15.75" x14ac:dyDescent="0.25">
      <c r="A15" s="49">
        <v>12</v>
      </c>
      <c r="B15" s="50" t="s">
        <v>11</v>
      </c>
      <c r="C15" s="49">
        <v>30</v>
      </c>
      <c r="D15" s="49">
        <v>70</v>
      </c>
      <c r="E15" s="78">
        <v>90</v>
      </c>
    </row>
    <row r="16" spans="1:5" ht="15.75" x14ac:dyDescent="0.25">
      <c r="A16" s="49">
        <v>13</v>
      </c>
      <c r="B16" s="50" t="s">
        <v>12</v>
      </c>
      <c r="C16" s="49">
        <v>40</v>
      </c>
      <c r="D16" s="49">
        <v>60</v>
      </c>
      <c r="E16" s="78">
        <v>80</v>
      </c>
    </row>
    <row r="17" spans="1:5" ht="15.75" x14ac:dyDescent="0.25">
      <c r="A17" s="49">
        <v>14</v>
      </c>
      <c r="B17" s="50" t="s">
        <v>13</v>
      </c>
      <c r="C17" s="49">
        <v>75</v>
      </c>
      <c r="D17" s="49">
        <v>80</v>
      </c>
      <c r="E17" s="78">
        <v>90</v>
      </c>
    </row>
    <row r="18" spans="1:5" ht="15.75" x14ac:dyDescent="0.25">
      <c r="A18" s="49">
        <v>15</v>
      </c>
      <c r="B18" s="50" t="s">
        <v>14</v>
      </c>
      <c r="C18" s="49">
        <v>75</v>
      </c>
      <c r="D18" s="49">
        <v>80</v>
      </c>
      <c r="E18" s="78">
        <v>90</v>
      </c>
    </row>
    <row r="19" spans="1:5" ht="15.75" x14ac:dyDescent="0.25">
      <c r="A19" s="49">
        <v>16</v>
      </c>
      <c r="B19" s="50" t="s">
        <v>15</v>
      </c>
      <c r="C19" s="49">
        <v>50</v>
      </c>
      <c r="D19" s="49">
        <v>75</v>
      </c>
      <c r="E19" s="78">
        <v>80</v>
      </c>
    </row>
    <row r="20" spans="1:5" ht="15.75" x14ac:dyDescent="0.25">
      <c r="A20" s="49">
        <v>17</v>
      </c>
      <c r="B20" s="50" t="s">
        <v>16</v>
      </c>
      <c r="C20" s="49">
        <v>50</v>
      </c>
      <c r="D20" s="49">
        <v>75</v>
      </c>
      <c r="E20" s="78">
        <v>80</v>
      </c>
    </row>
    <row r="21" spans="1:5" ht="15.75" x14ac:dyDescent="0.25">
      <c r="A21" s="49">
        <v>18</v>
      </c>
      <c r="B21" s="50" t="s">
        <v>17</v>
      </c>
      <c r="C21" s="49">
        <v>40</v>
      </c>
      <c r="D21" s="49">
        <v>50</v>
      </c>
      <c r="E21" s="78">
        <v>60</v>
      </c>
    </row>
    <row r="22" spans="1:5" ht="15.75" x14ac:dyDescent="0.25">
      <c r="A22" s="49">
        <v>19</v>
      </c>
      <c r="B22" s="50" t="s">
        <v>18</v>
      </c>
      <c r="C22" s="49">
        <v>50</v>
      </c>
      <c r="D22" s="49">
        <v>60</v>
      </c>
      <c r="E22" s="78">
        <v>80</v>
      </c>
    </row>
    <row r="23" spans="1:5" ht="15.75" x14ac:dyDescent="0.25">
      <c r="A23" s="49">
        <v>20</v>
      </c>
      <c r="B23" s="50" t="s">
        <v>19</v>
      </c>
      <c r="C23" s="49">
        <v>40</v>
      </c>
      <c r="D23" s="49">
        <v>60</v>
      </c>
      <c r="E23" s="78">
        <v>90</v>
      </c>
    </row>
    <row r="24" spans="1:5" ht="15.75" x14ac:dyDescent="0.25">
      <c r="A24" s="49">
        <v>21</v>
      </c>
      <c r="B24" s="50" t="s">
        <v>17</v>
      </c>
      <c r="C24" s="49">
        <v>80</v>
      </c>
      <c r="D24" s="49">
        <v>80</v>
      </c>
      <c r="E24" s="78">
        <v>90</v>
      </c>
    </row>
    <row r="25" spans="1:5" ht="15.75" x14ac:dyDescent="0.25">
      <c r="A25" s="49">
        <v>22</v>
      </c>
      <c r="B25" s="50" t="s">
        <v>20</v>
      </c>
      <c r="C25" s="49">
        <v>60</v>
      </c>
      <c r="D25" s="49">
        <v>80</v>
      </c>
      <c r="E25" s="78">
        <v>90</v>
      </c>
    </row>
    <row r="26" spans="1:5" ht="15.75" x14ac:dyDescent="0.25">
      <c r="A26" s="49">
        <v>23</v>
      </c>
      <c r="B26" s="50" t="s">
        <v>21</v>
      </c>
      <c r="C26" s="49">
        <v>85</v>
      </c>
      <c r="D26" s="49">
        <v>90</v>
      </c>
      <c r="E26" s="78">
        <v>100</v>
      </c>
    </row>
    <row r="27" spans="1:5" ht="15.75" x14ac:dyDescent="0.25">
      <c r="A27" s="49">
        <v>24</v>
      </c>
      <c r="B27" s="50" t="s">
        <v>22</v>
      </c>
      <c r="C27" s="49">
        <v>50</v>
      </c>
      <c r="D27" s="49">
        <v>60</v>
      </c>
      <c r="E27" s="78">
        <v>80</v>
      </c>
    </row>
    <row r="28" spans="1:5" ht="15.75" x14ac:dyDescent="0.25">
      <c r="A28" s="49">
        <v>25</v>
      </c>
      <c r="B28" s="50" t="s">
        <v>23</v>
      </c>
      <c r="C28" s="49">
        <v>50</v>
      </c>
      <c r="D28" s="49">
        <v>70</v>
      </c>
      <c r="E28" s="49">
        <v>90</v>
      </c>
    </row>
    <row r="29" spans="1:5" ht="15.75" x14ac:dyDescent="0.25">
      <c r="A29" s="49">
        <v>26</v>
      </c>
      <c r="B29" s="50" t="s">
        <v>24</v>
      </c>
      <c r="C29" s="49">
        <v>30</v>
      </c>
      <c r="D29" s="49">
        <v>50</v>
      </c>
      <c r="E29" s="49">
        <v>80</v>
      </c>
    </row>
    <row r="30" spans="1:5" ht="15.75" x14ac:dyDescent="0.25">
      <c r="A30" s="49">
        <v>27</v>
      </c>
      <c r="B30" s="50" t="s">
        <v>25</v>
      </c>
      <c r="C30" s="49">
        <v>50</v>
      </c>
      <c r="D30" s="49">
        <v>60</v>
      </c>
      <c r="E30" s="49">
        <v>90</v>
      </c>
    </row>
    <row r="31" spans="1:5" ht="15.75" x14ac:dyDescent="0.25">
      <c r="A31" s="49">
        <v>28</v>
      </c>
      <c r="B31" s="50" t="s">
        <v>26</v>
      </c>
      <c r="C31" s="49">
        <v>75</v>
      </c>
      <c r="D31" s="49">
        <v>80</v>
      </c>
      <c r="E31" s="49">
        <v>90</v>
      </c>
    </row>
    <row r="32" spans="1:5" ht="15.75" x14ac:dyDescent="0.25">
      <c r="A32" s="49">
        <v>29</v>
      </c>
      <c r="B32" s="50" t="s">
        <v>27</v>
      </c>
      <c r="C32" s="49">
        <v>60</v>
      </c>
      <c r="D32" s="49">
        <v>80</v>
      </c>
      <c r="E32" s="49">
        <v>100</v>
      </c>
    </row>
    <row r="33" spans="1:5" ht="15.75" x14ac:dyDescent="0.25">
      <c r="A33" s="49">
        <v>30</v>
      </c>
      <c r="B33" s="50" t="s">
        <v>28</v>
      </c>
      <c r="C33" s="49">
        <v>75</v>
      </c>
      <c r="D33" s="49">
        <v>80</v>
      </c>
      <c r="E33" s="49">
        <v>60</v>
      </c>
    </row>
    <row r="34" spans="1:5" ht="15.75" x14ac:dyDescent="0.25">
      <c r="A34" s="138" t="s">
        <v>37</v>
      </c>
      <c r="B34" s="139"/>
      <c r="C34" s="53">
        <f>SUM(C4:C33)</f>
        <v>1653</v>
      </c>
      <c r="D34" s="53">
        <f>SUM(D4:D33)</f>
        <v>2100</v>
      </c>
      <c r="E34" s="53">
        <f>SUM(E4:E33)</f>
        <v>2540</v>
      </c>
    </row>
    <row r="35" spans="1:5" ht="15.75" x14ac:dyDescent="0.25">
      <c r="A35" s="138" t="s">
        <v>38</v>
      </c>
      <c r="B35" s="139"/>
      <c r="C35" s="54">
        <f>AVERAGE(C4:C33)</f>
        <v>55.1</v>
      </c>
      <c r="D35" s="54">
        <f>AVERAGE(D4:D33)</f>
        <v>70</v>
      </c>
      <c r="E35" s="54">
        <f>AVERAGE(E4:E33)</f>
        <v>84.666666666666671</v>
      </c>
    </row>
    <row r="36" spans="1:5" ht="15.75" x14ac:dyDescent="0.25">
      <c r="A36" s="138" t="s">
        <v>40</v>
      </c>
      <c r="B36" s="139"/>
      <c r="C36" s="55">
        <v>0.26669999999999999</v>
      </c>
      <c r="D36" s="55">
        <v>0.63329999999999997</v>
      </c>
      <c r="E36" s="55">
        <v>0.86670000000000003</v>
      </c>
    </row>
    <row r="39" spans="1:5" ht="34.5" customHeight="1" x14ac:dyDescent="0.25">
      <c r="A39" s="94" t="s">
        <v>0</v>
      </c>
      <c r="B39" s="95" t="s">
        <v>116</v>
      </c>
      <c r="C39" s="95" t="s">
        <v>119</v>
      </c>
      <c r="D39" s="96" t="s">
        <v>38</v>
      </c>
      <c r="E39" s="96" t="s">
        <v>118</v>
      </c>
    </row>
    <row r="40" spans="1:5" ht="31.5" x14ac:dyDescent="0.25">
      <c r="A40" s="97">
        <v>1</v>
      </c>
      <c r="B40" s="97" t="s">
        <v>117</v>
      </c>
      <c r="C40" s="98">
        <v>1653</v>
      </c>
      <c r="D40" s="97">
        <v>55.1</v>
      </c>
      <c r="E40" s="97">
        <v>26.67</v>
      </c>
    </row>
    <row r="41" spans="1:5" ht="15.75" x14ac:dyDescent="0.25">
      <c r="A41" s="97">
        <v>2</v>
      </c>
      <c r="B41" s="97" t="s">
        <v>101</v>
      </c>
      <c r="C41" s="98">
        <v>2100</v>
      </c>
      <c r="D41" s="97">
        <v>70</v>
      </c>
      <c r="E41" s="97">
        <v>63.33</v>
      </c>
    </row>
    <row r="42" spans="1:5" ht="16.5" thickBot="1" x14ac:dyDescent="0.3">
      <c r="A42" s="99">
        <v>3</v>
      </c>
      <c r="B42" s="99" t="s">
        <v>102</v>
      </c>
      <c r="C42" s="100">
        <v>2540</v>
      </c>
      <c r="D42" s="99">
        <v>84.67</v>
      </c>
      <c r="E42" s="99">
        <v>86.67</v>
      </c>
    </row>
  </sheetData>
  <mergeCells count="6">
    <mergeCell ref="A35:B35"/>
    <mergeCell ref="A36:B36"/>
    <mergeCell ref="A1:A3"/>
    <mergeCell ref="B1:B3"/>
    <mergeCell ref="C1:E1"/>
    <mergeCell ref="A34:B3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7"/>
  <sheetViews>
    <sheetView tabSelected="1" topLeftCell="A28" workbookViewId="0">
      <selection activeCell="G20" sqref="G20"/>
    </sheetView>
  </sheetViews>
  <sheetFormatPr defaultRowHeight="15" x14ac:dyDescent="0.25"/>
  <cols>
    <col min="1" max="1" width="4.7109375" style="1" customWidth="1"/>
    <col min="2" max="2" width="18.7109375" style="1" customWidth="1"/>
    <col min="3" max="4" width="9.140625" style="1"/>
    <col min="5" max="5" width="15" style="1" customWidth="1"/>
  </cols>
  <sheetData>
    <row r="2" spans="1:5" ht="15.75" x14ac:dyDescent="0.25">
      <c r="A2" s="101" t="s">
        <v>0</v>
      </c>
      <c r="B2" s="101" t="s">
        <v>29</v>
      </c>
      <c r="C2" s="101" t="s">
        <v>33</v>
      </c>
      <c r="D2" s="101" t="s">
        <v>34</v>
      </c>
      <c r="E2" s="101"/>
    </row>
    <row r="3" spans="1:5" ht="15.75" x14ac:dyDescent="0.25">
      <c r="A3" s="101"/>
      <c r="B3" s="101"/>
      <c r="C3" s="101"/>
      <c r="D3" s="53" t="s">
        <v>35</v>
      </c>
      <c r="E3" s="53" t="s">
        <v>36</v>
      </c>
    </row>
    <row r="4" spans="1:5" ht="15.75" x14ac:dyDescent="0.25">
      <c r="A4" s="49">
        <v>1</v>
      </c>
      <c r="B4" s="50" t="s">
        <v>3</v>
      </c>
      <c r="C4" s="49">
        <v>50</v>
      </c>
      <c r="D4" s="49"/>
      <c r="E4" s="49" t="s">
        <v>36</v>
      </c>
    </row>
    <row r="5" spans="1:5" ht="15.75" x14ac:dyDescent="0.25">
      <c r="A5" s="49">
        <v>2</v>
      </c>
      <c r="B5" s="50" t="s">
        <v>4</v>
      </c>
      <c r="C5" s="49">
        <v>50</v>
      </c>
      <c r="D5" s="49"/>
      <c r="E5" s="49" t="s">
        <v>36</v>
      </c>
    </row>
    <row r="6" spans="1:5" ht="15.75" x14ac:dyDescent="0.25">
      <c r="A6" s="49">
        <v>3</v>
      </c>
      <c r="B6" s="50" t="s">
        <v>5</v>
      </c>
      <c r="C6" s="49">
        <v>75</v>
      </c>
      <c r="D6" s="49" t="s">
        <v>35</v>
      </c>
      <c r="E6" s="49"/>
    </row>
    <row r="7" spans="1:5" ht="15.75" x14ac:dyDescent="0.25">
      <c r="A7" s="49">
        <v>4</v>
      </c>
      <c r="B7" s="50" t="s">
        <v>6</v>
      </c>
      <c r="C7" s="49">
        <v>75</v>
      </c>
      <c r="D7" s="49" t="s">
        <v>35</v>
      </c>
      <c r="E7" s="49"/>
    </row>
    <row r="8" spans="1:5" ht="15.75" x14ac:dyDescent="0.25">
      <c r="A8" s="49">
        <v>5</v>
      </c>
      <c r="B8" s="50" t="s">
        <v>7</v>
      </c>
      <c r="C8" s="49">
        <v>80</v>
      </c>
      <c r="D8" s="49" t="s">
        <v>35</v>
      </c>
      <c r="E8" s="49"/>
    </row>
    <row r="9" spans="1:5" ht="15.75" x14ac:dyDescent="0.25">
      <c r="A9" s="49">
        <v>6</v>
      </c>
      <c r="B9" s="50" t="s">
        <v>8</v>
      </c>
      <c r="C9" s="49">
        <v>80</v>
      </c>
      <c r="D9" s="49" t="s">
        <v>35</v>
      </c>
      <c r="E9" s="49"/>
    </row>
    <row r="10" spans="1:5" ht="15.75" x14ac:dyDescent="0.25">
      <c r="A10" s="49">
        <v>7</v>
      </c>
      <c r="B10" s="50" t="s">
        <v>5</v>
      </c>
      <c r="C10" s="49">
        <v>75</v>
      </c>
      <c r="D10" s="49" t="s">
        <v>35</v>
      </c>
      <c r="E10" s="49"/>
    </row>
    <row r="11" spans="1:5" ht="15.75" x14ac:dyDescent="0.25">
      <c r="A11" s="49">
        <v>8</v>
      </c>
      <c r="B11" s="50" t="s">
        <v>9</v>
      </c>
      <c r="C11" s="49">
        <v>75</v>
      </c>
      <c r="D11" s="49" t="s">
        <v>35</v>
      </c>
      <c r="E11" s="49"/>
    </row>
    <row r="12" spans="1:5" ht="15.75" x14ac:dyDescent="0.25">
      <c r="A12" s="49">
        <v>9</v>
      </c>
      <c r="B12" s="50" t="s">
        <v>1</v>
      </c>
      <c r="C12" s="49">
        <v>60</v>
      </c>
      <c r="D12" s="49"/>
      <c r="E12" s="49" t="s">
        <v>36</v>
      </c>
    </row>
    <row r="13" spans="1:5" ht="15.75" x14ac:dyDescent="0.25">
      <c r="A13" s="49">
        <v>10</v>
      </c>
      <c r="B13" s="50" t="s">
        <v>2</v>
      </c>
      <c r="C13" s="49">
        <v>60</v>
      </c>
      <c r="D13" s="49"/>
      <c r="E13" s="49" t="s">
        <v>36</v>
      </c>
    </row>
    <row r="14" spans="1:5" ht="15.75" x14ac:dyDescent="0.25">
      <c r="A14" s="49">
        <v>11</v>
      </c>
      <c r="B14" s="50" t="s">
        <v>10</v>
      </c>
      <c r="C14" s="49">
        <v>80</v>
      </c>
      <c r="D14" s="49" t="s">
        <v>35</v>
      </c>
      <c r="E14" s="49"/>
    </row>
    <row r="15" spans="1:5" ht="15.75" x14ac:dyDescent="0.25">
      <c r="A15" s="49">
        <v>12</v>
      </c>
      <c r="B15" s="50" t="s">
        <v>11</v>
      </c>
      <c r="C15" s="49">
        <v>70</v>
      </c>
      <c r="D15" s="49" t="s">
        <v>35</v>
      </c>
      <c r="E15" s="49"/>
    </row>
    <row r="16" spans="1:5" ht="15.75" x14ac:dyDescent="0.25">
      <c r="A16" s="49">
        <v>13</v>
      </c>
      <c r="B16" s="50" t="s">
        <v>12</v>
      </c>
      <c r="C16" s="49">
        <v>60</v>
      </c>
      <c r="D16" s="49"/>
      <c r="E16" s="49" t="s">
        <v>36</v>
      </c>
    </row>
    <row r="17" spans="1:5" ht="15.75" x14ac:dyDescent="0.25">
      <c r="A17" s="49">
        <v>14</v>
      </c>
      <c r="B17" s="50" t="s">
        <v>13</v>
      </c>
      <c r="C17" s="49">
        <v>80</v>
      </c>
      <c r="D17" s="49" t="s">
        <v>35</v>
      </c>
      <c r="E17" s="49"/>
    </row>
    <row r="18" spans="1:5" ht="15.75" x14ac:dyDescent="0.25">
      <c r="A18" s="49">
        <v>15</v>
      </c>
      <c r="B18" s="50" t="s">
        <v>14</v>
      </c>
      <c r="C18" s="49">
        <v>80</v>
      </c>
      <c r="D18" s="49" t="s">
        <v>35</v>
      </c>
      <c r="E18" s="49"/>
    </row>
    <row r="19" spans="1:5" ht="15.75" x14ac:dyDescent="0.25">
      <c r="A19" s="49">
        <v>16</v>
      </c>
      <c r="B19" s="50" t="s">
        <v>15</v>
      </c>
      <c r="C19" s="49">
        <v>75</v>
      </c>
      <c r="D19" s="49" t="s">
        <v>35</v>
      </c>
      <c r="E19" s="49"/>
    </row>
    <row r="20" spans="1:5" ht="15.75" x14ac:dyDescent="0.25">
      <c r="A20" s="49">
        <v>17</v>
      </c>
      <c r="B20" s="50" t="s">
        <v>16</v>
      </c>
      <c r="C20" s="49">
        <v>75</v>
      </c>
      <c r="D20" s="49" t="s">
        <v>35</v>
      </c>
      <c r="E20" s="49"/>
    </row>
    <row r="21" spans="1:5" ht="15.75" x14ac:dyDescent="0.25">
      <c r="A21" s="49">
        <v>18</v>
      </c>
      <c r="B21" s="50" t="s">
        <v>17</v>
      </c>
      <c r="C21" s="49">
        <v>50</v>
      </c>
      <c r="D21" s="49"/>
      <c r="E21" s="49" t="s">
        <v>36</v>
      </c>
    </row>
    <row r="22" spans="1:5" ht="15.75" x14ac:dyDescent="0.25">
      <c r="A22" s="49">
        <v>19</v>
      </c>
      <c r="B22" s="50" t="s">
        <v>18</v>
      </c>
      <c r="C22" s="49">
        <v>60</v>
      </c>
      <c r="D22" s="49"/>
      <c r="E22" s="49" t="s">
        <v>36</v>
      </c>
    </row>
    <row r="23" spans="1:5" ht="15.75" x14ac:dyDescent="0.25">
      <c r="A23" s="49">
        <v>20</v>
      </c>
      <c r="B23" s="50" t="s">
        <v>19</v>
      </c>
      <c r="C23" s="49">
        <v>60</v>
      </c>
      <c r="D23" s="49"/>
      <c r="E23" s="49" t="s">
        <v>36</v>
      </c>
    </row>
    <row r="24" spans="1:5" ht="15.75" x14ac:dyDescent="0.25">
      <c r="A24" s="49">
        <v>21</v>
      </c>
      <c r="B24" s="50" t="s">
        <v>17</v>
      </c>
      <c r="C24" s="49">
        <v>80</v>
      </c>
      <c r="D24" s="49" t="s">
        <v>35</v>
      </c>
      <c r="E24" s="49"/>
    </row>
    <row r="25" spans="1:5" ht="15.75" x14ac:dyDescent="0.25">
      <c r="A25" s="49">
        <v>22</v>
      </c>
      <c r="B25" s="50" t="s">
        <v>20</v>
      </c>
      <c r="C25" s="49">
        <v>80</v>
      </c>
      <c r="D25" s="49" t="s">
        <v>35</v>
      </c>
      <c r="E25" s="49"/>
    </row>
    <row r="26" spans="1:5" ht="15.75" x14ac:dyDescent="0.25">
      <c r="A26" s="49">
        <v>23</v>
      </c>
      <c r="B26" s="50" t="s">
        <v>21</v>
      </c>
      <c r="C26" s="49">
        <v>90</v>
      </c>
      <c r="D26" s="49" t="s">
        <v>35</v>
      </c>
      <c r="E26" s="49"/>
    </row>
    <row r="27" spans="1:5" ht="15.75" x14ac:dyDescent="0.25">
      <c r="A27" s="49">
        <v>24</v>
      </c>
      <c r="B27" s="50" t="s">
        <v>22</v>
      </c>
      <c r="C27" s="49">
        <v>60</v>
      </c>
      <c r="D27" s="49"/>
      <c r="E27" s="49" t="s">
        <v>36</v>
      </c>
    </row>
    <row r="28" spans="1:5" ht="15.75" x14ac:dyDescent="0.25">
      <c r="A28" s="49">
        <v>25</v>
      </c>
      <c r="B28" s="50" t="s">
        <v>23</v>
      </c>
      <c r="C28" s="49">
        <v>70</v>
      </c>
      <c r="D28" s="49" t="s">
        <v>35</v>
      </c>
      <c r="E28" s="49"/>
    </row>
    <row r="29" spans="1:5" ht="15.75" x14ac:dyDescent="0.25">
      <c r="A29" s="49">
        <v>26</v>
      </c>
      <c r="B29" s="50" t="s">
        <v>24</v>
      </c>
      <c r="C29" s="49">
        <v>50</v>
      </c>
      <c r="D29" s="49"/>
      <c r="E29" s="49" t="s">
        <v>36</v>
      </c>
    </row>
    <row r="30" spans="1:5" ht="15.75" x14ac:dyDescent="0.25">
      <c r="A30" s="49">
        <v>27</v>
      </c>
      <c r="B30" s="50" t="s">
        <v>25</v>
      </c>
      <c r="C30" s="49">
        <v>60</v>
      </c>
      <c r="D30" s="49"/>
      <c r="E30" s="49" t="s">
        <v>36</v>
      </c>
    </row>
    <row r="31" spans="1:5" ht="15.75" x14ac:dyDescent="0.25">
      <c r="A31" s="49">
        <v>28</v>
      </c>
      <c r="B31" s="50" t="s">
        <v>26</v>
      </c>
      <c r="C31" s="49">
        <v>80</v>
      </c>
      <c r="D31" s="49" t="s">
        <v>35</v>
      </c>
      <c r="E31" s="49"/>
    </row>
    <row r="32" spans="1:5" ht="15.75" x14ac:dyDescent="0.25">
      <c r="A32" s="49">
        <v>29</v>
      </c>
      <c r="B32" s="50" t="s">
        <v>27</v>
      </c>
      <c r="C32" s="49">
        <v>80</v>
      </c>
      <c r="D32" s="49" t="s">
        <v>35</v>
      </c>
      <c r="E32" s="49"/>
    </row>
    <row r="33" spans="1:5" ht="15.75" x14ac:dyDescent="0.25">
      <c r="A33" s="49">
        <v>30</v>
      </c>
      <c r="B33" s="50" t="s">
        <v>28</v>
      </c>
      <c r="C33" s="49">
        <v>80</v>
      </c>
      <c r="D33" s="49" t="s">
        <v>35</v>
      </c>
      <c r="E33" s="49"/>
    </row>
    <row r="34" spans="1:5" ht="15.75" x14ac:dyDescent="0.25">
      <c r="A34" s="49"/>
      <c r="B34" s="53" t="s">
        <v>37</v>
      </c>
      <c r="C34" s="53">
        <f>SUM(C4:C33)</f>
        <v>2100</v>
      </c>
      <c r="D34" s="53">
        <v>19</v>
      </c>
      <c r="E34" s="53">
        <v>11</v>
      </c>
    </row>
    <row r="35" spans="1:5" ht="15.75" x14ac:dyDescent="0.25">
      <c r="A35" s="49"/>
      <c r="B35" s="53" t="s">
        <v>38</v>
      </c>
      <c r="C35" s="54">
        <f>AVERAGE(C4:C33)</f>
        <v>70</v>
      </c>
      <c r="D35" s="55">
        <v>0.63329999999999997</v>
      </c>
      <c r="E35" s="55">
        <v>0.36670000000000003</v>
      </c>
    </row>
    <row r="36" spans="1:5" ht="31.5" x14ac:dyDescent="0.25">
      <c r="A36" s="49"/>
      <c r="B36" s="53" t="s">
        <v>40</v>
      </c>
      <c r="C36" s="55">
        <v>0.63329999999999997</v>
      </c>
      <c r="D36" s="53"/>
      <c r="E36" s="53"/>
    </row>
    <row r="37" spans="1:5" x14ac:dyDescent="0.25">
      <c r="B37" s="65"/>
      <c r="C37" s="65"/>
      <c r="D37" s="65"/>
      <c r="E37" s="65"/>
    </row>
  </sheetData>
  <mergeCells count="4">
    <mergeCell ref="A2:A3"/>
    <mergeCell ref="B2:B3"/>
    <mergeCell ref="C2:C3"/>
    <mergeCell ref="D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opLeftCell="A22" workbookViewId="0">
      <selection activeCell="A2" sqref="A2:F19"/>
    </sheetView>
  </sheetViews>
  <sheetFormatPr defaultRowHeight="15" x14ac:dyDescent="0.25"/>
  <cols>
    <col min="1" max="1" width="9.140625" style="1"/>
    <col min="2" max="2" width="27.7109375" customWidth="1"/>
    <col min="3" max="3" width="4.85546875" customWidth="1"/>
    <col min="4" max="4" width="5.85546875" customWidth="1"/>
    <col min="5" max="5" width="4.42578125" customWidth="1"/>
    <col min="6" max="6" width="6.7109375" customWidth="1"/>
  </cols>
  <sheetData>
    <row r="1" spans="1:6" ht="15.75" thickBot="1" x14ac:dyDescent="0.3"/>
    <row r="2" spans="1:6" ht="16.5" thickBot="1" x14ac:dyDescent="0.3">
      <c r="A2" s="7" t="s">
        <v>41</v>
      </c>
      <c r="B2" s="11" t="s">
        <v>46</v>
      </c>
      <c r="C2" s="7">
        <v>1</v>
      </c>
      <c r="D2" s="7">
        <v>2</v>
      </c>
      <c r="E2" s="7">
        <v>3</v>
      </c>
      <c r="F2" s="7">
        <v>4</v>
      </c>
    </row>
    <row r="3" spans="1:6" ht="16.5" thickBot="1" x14ac:dyDescent="0.3">
      <c r="A3" s="15" t="s">
        <v>42</v>
      </c>
      <c r="B3" s="14" t="s">
        <v>47</v>
      </c>
      <c r="C3" s="107"/>
      <c r="D3" s="107"/>
      <c r="E3" s="107"/>
      <c r="F3" s="107"/>
    </row>
    <row r="4" spans="1:6" ht="79.5" thickBot="1" x14ac:dyDescent="0.3">
      <c r="A4" s="6">
        <v>1</v>
      </c>
      <c r="B4" s="4" t="s">
        <v>48</v>
      </c>
      <c r="C4" s="4"/>
      <c r="D4" s="4"/>
      <c r="E4" s="16" t="s">
        <v>43</v>
      </c>
      <c r="F4" s="4"/>
    </row>
    <row r="5" spans="1:6" ht="48" thickBot="1" x14ac:dyDescent="0.3">
      <c r="A5" s="6">
        <v>2</v>
      </c>
      <c r="B5" s="4" t="s">
        <v>49</v>
      </c>
      <c r="C5" s="4"/>
      <c r="D5" s="4"/>
      <c r="E5" s="16" t="s">
        <v>43</v>
      </c>
      <c r="F5" s="4"/>
    </row>
    <row r="6" spans="1:6" ht="63.75" thickBot="1" x14ac:dyDescent="0.3">
      <c r="A6" s="6">
        <v>3</v>
      </c>
      <c r="B6" s="4" t="s">
        <v>50</v>
      </c>
      <c r="C6" s="17" t="s">
        <v>43</v>
      </c>
      <c r="D6" s="4"/>
      <c r="E6" s="4"/>
      <c r="F6" s="4"/>
    </row>
    <row r="7" spans="1:6" ht="90.75" thickBot="1" x14ac:dyDescent="0.3">
      <c r="A7" s="18">
        <v>4</v>
      </c>
      <c r="B7" s="19" t="s">
        <v>51</v>
      </c>
      <c r="C7" s="5"/>
      <c r="D7" s="17" t="s">
        <v>43</v>
      </c>
      <c r="E7" s="5"/>
      <c r="F7" s="5"/>
    </row>
    <row r="8" spans="1:6" ht="120.75" thickBot="1" x14ac:dyDescent="0.3">
      <c r="A8" s="18">
        <v>5</v>
      </c>
      <c r="B8" s="19" t="s">
        <v>52</v>
      </c>
      <c r="C8" s="5"/>
      <c r="D8" s="17" t="s">
        <v>43</v>
      </c>
      <c r="E8" s="5"/>
      <c r="F8" s="5"/>
    </row>
    <row r="9" spans="1:6" ht="30.75" thickBot="1" x14ac:dyDescent="0.3">
      <c r="A9" s="18">
        <v>6</v>
      </c>
      <c r="B9" s="19" t="s">
        <v>53</v>
      </c>
      <c r="C9" s="5"/>
      <c r="D9" s="5"/>
      <c r="E9" s="17" t="s">
        <v>43</v>
      </c>
      <c r="F9" s="5"/>
    </row>
    <row r="10" spans="1:6" ht="16.5" thickBot="1" x14ac:dyDescent="0.3">
      <c r="A10" s="7" t="s">
        <v>44</v>
      </c>
      <c r="B10" s="10" t="s">
        <v>54</v>
      </c>
      <c r="C10" s="102"/>
      <c r="D10" s="102"/>
      <c r="E10" s="102"/>
      <c r="F10" s="102"/>
    </row>
    <row r="11" spans="1:6" ht="16.5" thickBot="1" x14ac:dyDescent="0.3">
      <c r="A11" s="18">
        <v>1</v>
      </c>
      <c r="B11" s="22" t="s">
        <v>59</v>
      </c>
      <c r="C11" s="5"/>
      <c r="D11" s="17" t="s">
        <v>43</v>
      </c>
      <c r="E11" s="5"/>
      <c r="F11" s="5"/>
    </row>
    <row r="12" spans="1:6" ht="16.5" thickBot="1" x14ac:dyDescent="0.3">
      <c r="A12" s="18">
        <v>2</v>
      </c>
      <c r="B12" s="20" t="s">
        <v>56</v>
      </c>
      <c r="C12" s="5"/>
      <c r="D12" s="17" t="s">
        <v>43</v>
      </c>
      <c r="E12" s="5"/>
      <c r="F12" s="5"/>
    </row>
    <row r="13" spans="1:6" ht="30.75" thickBot="1" x14ac:dyDescent="0.3">
      <c r="A13" s="18">
        <v>3</v>
      </c>
      <c r="B13" s="21" t="s">
        <v>57</v>
      </c>
      <c r="C13" s="5"/>
      <c r="D13" s="5"/>
      <c r="E13" s="17" t="s">
        <v>43</v>
      </c>
      <c r="F13" s="5"/>
    </row>
    <row r="14" spans="1:6" ht="45.75" thickBot="1" x14ac:dyDescent="0.3">
      <c r="A14" s="18">
        <v>4</v>
      </c>
      <c r="B14" s="21" t="s">
        <v>58</v>
      </c>
      <c r="C14" s="5"/>
      <c r="D14" s="5"/>
      <c r="E14" s="17" t="s">
        <v>43</v>
      </c>
      <c r="F14" s="5"/>
    </row>
    <row r="15" spans="1:6" ht="45.75" thickBot="1" x14ac:dyDescent="0.3">
      <c r="A15" s="18">
        <v>5</v>
      </c>
      <c r="B15" s="19" t="s">
        <v>55</v>
      </c>
      <c r="C15" s="5"/>
      <c r="D15" s="17" t="s">
        <v>43</v>
      </c>
      <c r="E15" s="5"/>
      <c r="F15" s="5"/>
    </row>
    <row r="16" spans="1:6" ht="16.5" thickBot="1" x14ac:dyDescent="0.3">
      <c r="A16" s="25" t="s">
        <v>45</v>
      </c>
      <c r="B16" s="23" t="s">
        <v>60</v>
      </c>
      <c r="C16" s="103"/>
      <c r="D16" s="104"/>
      <c r="E16" s="104"/>
      <c r="F16" s="105"/>
    </row>
    <row r="17" spans="1:6" ht="90.75" thickBot="1" x14ac:dyDescent="0.3">
      <c r="A17" s="18">
        <v>1</v>
      </c>
      <c r="B17" s="19" t="s">
        <v>61</v>
      </c>
      <c r="C17" s="5"/>
      <c r="D17" s="17" t="s">
        <v>43</v>
      </c>
      <c r="E17" s="5"/>
      <c r="F17" s="5"/>
    </row>
    <row r="18" spans="1:6" ht="30.75" thickBot="1" x14ac:dyDescent="0.3">
      <c r="A18" s="18">
        <v>2</v>
      </c>
      <c r="B18" s="19" t="s">
        <v>62</v>
      </c>
      <c r="C18" s="5"/>
      <c r="D18" s="5"/>
      <c r="E18" s="5"/>
      <c r="F18" s="17" t="s">
        <v>43</v>
      </c>
    </row>
    <row r="19" spans="1:6" ht="15" customHeight="1" thickBot="1" x14ac:dyDescent="0.3">
      <c r="A19" s="106" t="s">
        <v>37</v>
      </c>
      <c r="B19" s="106"/>
      <c r="C19" s="102">
        <v>32</v>
      </c>
      <c r="D19" s="102"/>
      <c r="E19" s="102"/>
      <c r="F19" s="102"/>
    </row>
    <row r="22" spans="1:6" x14ac:dyDescent="0.25">
      <c r="B22" t="s">
        <v>63</v>
      </c>
    </row>
    <row r="23" spans="1:6" x14ac:dyDescent="0.25">
      <c r="B23" t="s">
        <v>64</v>
      </c>
    </row>
    <row r="24" spans="1:6" x14ac:dyDescent="0.25">
      <c r="B24" t="s">
        <v>65</v>
      </c>
    </row>
    <row r="25" spans="1:6" x14ac:dyDescent="0.25">
      <c r="B25" t="s">
        <v>66</v>
      </c>
    </row>
    <row r="26" spans="1:6" x14ac:dyDescent="0.25">
      <c r="B26" t="s">
        <v>67</v>
      </c>
    </row>
    <row r="27" spans="1:6" x14ac:dyDescent="0.25">
      <c r="B27" t="s">
        <v>68</v>
      </c>
    </row>
    <row r="28" spans="1:6" x14ac:dyDescent="0.25">
      <c r="B28" t="s">
        <v>69</v>
      </c>
    </row>
    <row r="29" spans="1:6" x14ac:dyDescent="0.25">
      <c r="B29" s="26">
        <v>61.53</v>
      </c>
    </row>
    <row r="30" spans="1:6" x14ac:dyDescent="0.25">
      <c r="B30" s="27">
        <v>0.62</v>
      </c>
    </row>
  </sheetData>
  <mergeCells count="5">
    <mergeCell ref="C10:F10"/>
    <mergeCell ref="C16:F16"/>
    <mergeCell ref="C19:F19"/>
    <mergeCell ref="A19:B19"/>
    <mergeCell ref="C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2"/>
  <sheetViews>
    <sheetView topLeftCell="A25" workbookViewId="0">
      <selection activeCell="L36" sqref="L36:N41"/>
    </sheetView>
  </sheetViews>
  <sheetFormatPr defaultRowHeight="15" x14ac:dyDescent="0.25"/>
  <cols>
    <col min="1" max="1" width="6.28515625" customWidth="1"/>
    <col min="2" max="2" width="12.7109375" customWidth="1"/>
    <col min="3" max="3" width="3.85546875" customWidth="1"/>
    <col min="4" max="4" width="4.85546875" customWidth="1"/>
    <col min="5" max="5" width="3.85546875" customWidth="1"/>
    <col min="6" max="6" width="3.42578125" customWidth="1"/>
    <col min="7" max="7" width="3.7109375" customWidth="1"/>
    <col min="8" max="8" width="3.42578125" customWidth="1"/>
    <col min="9" max="9" width="4.140625" customWidth="1"/>
    <col min="10" max="10" width="3.7109375" customWidth="1"/>
    <col min="11" max="11" width="9.42578125" customWidth="1"/>
    <col min="12" max="12" width="14.7109375" customWidth="1"/>
    <col min="13" max="13" width="15.140625" customWidth="1"/>
    <col min="14" max="14" width="11.28515625" customWidth="1"/>
    <col min="16" max="16" width="38.140625" customWidth="1"/>
    <col min="17" max="17" width="25" customWidth="1"/>
    <col min="18" max="18" width="15.28515625" customWidth="1"/>
    <col min="19" max="19" width="20.85546875" customWidth="1"/>
    <col min="20" max="20" width="21.42578125" customWidth="1"/>
  </cols>
  <sheetData>
    <row r="2" spans="1:20" ht="15.75" thickBot="1" x14ac:dyDescent="0.3"/>
    <row r="3" spans="1:20" ht="15.75" thickBot="1" x14ac:dyDescent="0.3">
      <c r="A3" s="118" t="s">
        <v>0</v>
      </c>
      <c r="B3" s="112" t="s">
        <v>29</v>
      </c>
      <c r="C3" s="113" t="s">
        <v>30</v>
      </c>
      <c r="D3" s="113"/>
      <c r="E3" s="113"/>
      <c r="F3" s="113"/>
      <c r="G3" s="113" t="s">
        <v>31</v>
      </c>
      <c r="H3" s="113"/>
      <c r="I3" s="113"/>
      <c r="J3" s="113"/>
      <c r="K3" s="112" t="s">
        <v>32</v>
      </c>
      <c r="L3" s="113" t="s">
        <v>76</v>
      </c>
      <c r="M3" s="109" t="s">
        <v>95</v>
      </c>
      <c r="N3" s="44"/>
      <c r="O3" s="114" t="s">
        <v>77</v>
      </c>
      <c r="P3" s="116" t="s">
        <v>78</v>
      </c>
      <c r="Q3" s="3" t="s">
        <v>79</v>
      </c>
      <c r="R3" s="3" t="s">
        <v>80</v>
      </c>
      <c r="S3" s="3" t="s">
        <v>81</v>
      </c>
      <c r="T3" s="3" t="s">
        <v>82</v>
      </c>
    </row>
    <row r="4" spans="1:20" ht="27" customHeight="1" thickBot="1" x14ac:dyDescent="0.3">
      <c r="A4" s="118"/>
      <c r="B4" s="112"/>
      <c r="C4" s="57">
        <v>4</v>
      </c>
      <c r="D4" s="57">
        <v>3</v>
      </c>
      <c r="E4" s="57">
        <v>2</v>
      </c>
      <c r="F4" s="57">
        <v>1</v>
      </c>
      <c r="G4" s="57">
        <v>4</v>
      </c>
      <c r="H4" s="57">
        <v>3</v>
      </c>
      <c r="I4" s="57">
        <v>2</v>
      </c>
      <c r="J4" s="57">
        <v>1</v>
      </c>
      <c r="K4" s="112"/>
      <c r="L4" s="113"/>
      <c r="M4" s="109"/>
      <c r="N4" s="44"/>
      <c r="O4" s="115"/>
      <c r="P4" s="117"/>
      <c r="Q4" s="2">
        <v>4</v>
      </c>
      <c r="R4" s="2">
        <v>3</v>
      </c>
      <c r="S4" s="2">
        <v>2</v>
      </c>
      <c r="T4" s="2">
        <v>1</v>
      </c>
    </row>
    <row r="5" spans="1:20" ht="12" customHeight="1" thickBot="1" x14ac:dyDescent="0.3">
      <c r="A5" s="45">
        <v>1</v>
      </c>
      <c r="B5" s="50" t="s">
        <v>3</v>
      </c>
      <c r="C5" s="46"/>
      <c r="D5" s="46"/>
      <c r="E5" s="46">
        <v>2</v>
      </c>
      <c r="F5" s="46"/>
      <c r="G5" s="46"/>
      <c r="H5" s="46"/>
      <c r="I5" s="46">
        <v>2</v>
      </c>
      <c r="J5" s="46"/>
      <c r="K5" s="46">
        <v>4</v>
      </c>
      <c r="L5" s="46">
        <f>K5/8*100</f>
        <v>50</v>
      </c>
      <c r="M5" s="47" t="s">
        <v>92</v>
      </c>
      <c r="N5" s="48"/>
      <c r="O5" s="37">
        <v>1</v>
      </c>
      <c r="P5" s="43" t="s">
        <v>85</v>
      </c>
      <c r="Q5" s="39" t="s">
        <v>87</v>
      </c>
      <c r="R5" s="38" t="s">
        <v>83</v>
      </c>
      <c r="S5" s="38" t="s">
        <v>84</v>
      </c>
      <c r="T5" s="39" t="s">
        <v>89</v>
      </c>
    </row>
    <row r="6" spans="1:20" ht="14.25" customHeight="1" thickBot="1" x14ac:dyDescent="0.3">
      <c r="A6" s="45">
        <v>2</v>
      </c>
      <c r="B6" s="50" t="s">
        <v>4</v>
      </c>
      <c r="C6" s="46"/>
      <c r="D6" s="46"/>
      <c r="E6" s="46">
        <v>2</v>
      </c>
      <c r="F6" s="46"/>
      <c r="G6" s="46"/>
      <c r="H6" s="46"/>
      <c r="I6" s="46">
        <v>2</v>
      </c>
      <c r="J6" s="46"/>
      <c r="K6" s="46">
        <v>4</v>
      </c>
      <c r="L6" s="46">
        <f t="shared" ref="L6:L34" si="0">K6/8*100</f>
        <v>50</v>
      </c>
      <c r="M6" s="47" t="s">
        <v>92</v>
      </c>
      <c r="N6" s="48"/>
      <c r="O6" s="37">
        <v>2</v>
      </c>
      <c r="P6" s="40" t="s">
        <v>86</v>
      </c>
      <c r="Q6" s="41" t="s">
        <v>88</v>
      </c>
      <c r="R6" s="38" t="s">
        <v>83</v>
      </c>
      <c r="S6" s="38" t="s">
        <v>84</v>
      </c>
      <c r="T6" s="42" t="s">
        <v>90</v>
      </c>
    </row>
    <row r="7" spans="1:20" x14ac:dyDescent="0.25">
      <c r="A7" s="45">
        <v>3</v>
      </c>
      <c r="B7" s="50" t="s">
        <v>5</v>
      </c>
      <c r="C7" s="46"/>
      <c r="D7" s="46">
        <v>3</v>
      </c>
      <c r="E7" s="46"/>
      <c r="F7" s="46"/>
      <c r="G7" s="46"/>
      <c r="H7" s="46">
        <v>3</v>
      </c>
      <c r="I7" s="46"/>
      <c r="J7" s="46"/>
      <c r="K7" s="46">
        <v>6</v>
      </c>
      <c r="L7" s="46">
        <f t="shared" si="0"/>
        <v>75</v>
      </c>
      <c r="M7" s="47" t="s">
        <v>93</v>
      </c>
      <c r="N7" s="48"/>
    </row>
    <row r="8" spans="1:20" x14ac:dyDescent="0.25">
      <c r="A8" s="45">
        <v>4</v>
      </c>
      <c r="B8" s="50" t="s">
        <v>6</v>
      </c>
      <c r="C8" s="46"/>
      <c r="D8" s="46">
        <v>3</v>
      </c>
      <c r="E8" s="46"/>
      <c r="F8" s="46"/>
      <c r="G8" s="46"/>
      <c r="H8" s="46">
        <v>3</v>
      </c>
      <c r="I8" s="46"/>
      <c r="J8" s="46"/>
      <c r="K8" s="46">
        <v>6</v>
      </c>
      <c r="L8" s="46">
        <f t="shared" si="0"/>
        <v>75</v>
      </c>
      <c r="M8" s="47" t="s">
        <v>93</v>
      </c>
      <c r="N8" s="48"/>
    </row>
    <row r="9" spans="1:20" x14ac:dyDescent="0.25">
      <c r="A9" s="45">
        <v>5</v>
      </c>
      <c r="B9" s="50" t="s">
        <v>7</v>
      </c>
      <c r="C9" s="46">
        <v>4</v>
      </c>
      <c r="D9" s="46"/>
      <c r="E9" s="46"/>
      <c r="F9" s="46"/>
      <c r="G9" s="46">
        <v>4</v>
      </c>
      <c r="H9" s="46"/>
      <c r="I9" s="46"/>
      <c r="J9" s="46"/>
      <c r="K9" s="46">
        <v>8</v>
      </c>
      <c r="L9" s="46">
        <f t="shared" si="0"/>
        <v>100</v>
      </c>
      <c r="M9" s="47" t="s">
        <v>94</v>
      </c>
      <c r="N9" s="48"/>
    </row>
    <row r="10" spans="1:20" x14ac:dyDescent="0.25">
      <c r="A10" s="45">
        <v>6</v>
      </c>
      <c r="B10" s="50" t="s">
        <v>8</v>
      </c>
      <c r="C10" s="46">
        <v>4</v>
      </c>
      <c r="D10" s="46"/>
      <c r="E10" s="46"/>
      <c r="F10" s="46"/>
      <c r="G10" s="46">
        <v>4</v>
      </c>
      <c r="H10" s="46"/>
      <c r="I10" s="46"/>
      <c r="J10" s="46"/>
      <c r="K10" s="46">
        <v>8</v>
      </c>
      <c r="L10" s="46">
        <f t="shared" si="0"/>
        <v>100</v>
      </c>
      <c r="M10" s="47" t="s">
        <v>94</v>
      </c>
      <c r="N10" s="48"/>
    </row>
    <row r="11" spans="1:20" x14ac:dyDescent="0.25">
      <c r="A11" s="45">
        <v>7</v>
      </c>
      <c r="B11" s="50" t="s">
        <v>5</v>
      </c>
      <c r="C11" s="46"/>
      <c r="D11" s="46">
        <v>3</v>
      </c>
      <c r="E11" s="46"/>
      <c r="F11" s="46"/>
      <c r="G11" s="46"/>
      <c r="H11" s="46">
        <v>3</v>
      </c>
      <c r="I11" s="46"/>
      <c r="J11" s="46"/>
      <c r="K11" s="46">
        <v>6</v>
      </c>
      <c r="L11" s="46">
        <f t="shared" si="0"/>
        <v>75</v>
      </c>
      <c r="M11" s="47" t="s">
        <v>93</v>
      </c>
      <c r="N11" s="48"/>
    </row>
    <row r="12" spans="1:20" x14ac:dyDescent="0.25">
      <c r="A12" s="45">
        <v>8</v>
      </c>
      <c r="B12" s="50" t="s">
        <v>9</v>
      </c>
      <c r="C12" s="46"/>
      <c r="D12" s="46">
        <v>3</v>
      </c>
      <c r="E12" s="46"/>
      <c r="F12" s="46"/>
      <c r="G12" s="46"/>
      <c r="H12" s="46">
        <v>3</v>
      </c>
      <c r="I12" s="46"/>
      <c r="J12" s="46"/>
      <c r="K12" s="46">
        <v>6</v>
      </c>
      <c r="L12" s="46">
        <f t="shared" si="0"/>
        <v>75</v>
      </c>
      <c r="M12" s="47" t="s">
        <v>93</v>
      </c>
      <c r="N12" s="48"/>
    </row>
    <row r="13" spans="1:20" x14ac:dyDescent="0.25">
      <c r="A13" s="45">
        <v>8</v>
      </c>
      <c r="B13" s="50" t="s">
        <v>1</v>
      </c>
      <c r="C13" s="46"/>
      <c r="D13" s="46"/>
      <c r="E13" s="46">
        <v>2</v>
      </c>
      <c r="F13" s="46"/>
      <c r="G13" s="46"/>
      <c r="H13" s="46"/>
      <c r="I13" s="46">
        <v>2</v>
      </c>
      <c r="J13" s="46"/>
      <c r="K13" s="46">
        <v>4</v>
      </c>
      <c r="L13" s="46">
        <f t="shared" si="0"/>
        <v>50</v>
      </c>
      <c r="M13" s="47" t="s">
        <v>92</v>
      </c>
      <c r="N13" s="48"/>
    </row>
    <row r="14" spans="1:20" x14ac:dyDescent="0.25">
      <c r="A14" s="45">
        <v>10</v>
      </c>
      <c r="B14" s="50" t="s">
        <v>2</v>
      </c>
      <c r="C14" s="46"/>
      <c r="D14" s="46"/>
      <c r="E14" s="46">
        <v>2</v>
      </c>
      <c r="F14" s="46"/>
      <c r="G14" s="46"/>
      <c r="H14" s="46"/>
      <c r="I14" s="46">
        <v>2</v>
      </c>
      <c r="J14" s="46"/>
      <c r="K14" s="46">
        <v>4</v>
      </c>
      <c r="L14" s="46">
        <f t="shared" si="0"/>
        <v>50</v>
      </c>
      <c r="M14" s="47" t="s">
        <v>92</v>
      </c>
      <c r="N14" s="48"/>
    </row>
    <row r="15" spans="1:20" x14ac:dyDescent="0.25">
      <c r="A15" s="45">
        <v>11</v>
      </c>
      <c r="B15" s="50" t="s">
        <v>10</v>
      </c>
      <c r="C15" s="46"/>
      <c r="D15" s="46">
        <v>3</v>
      </c>
      <c r="E15" s="46"/>
      <c r="F15" s="46"/>
      <c r="G15" s="46"/>
      <c r="H15" s="46">
        <v>3</v>
      </c>
      <c r="I15" s="46"/>
      <c r="J15" s="46"/>
      <c r="K15" s="46">
        <v>6</v>
      </c>
      <c r="L15" s="46">
        <f t="shared" si="0"/>
        <v>75</v>
      </c>
      <c r="M15" s="47" t="s">
        <v>93</v>
      </c>
      <c r="N15" s="48"/>
    </row>
    <row r="16" spans="1:20" x14ac:dyDescent="0.25">
      <c r="A16" s="45">
        <v>12</v>
      </c>
      <c r="B16" s="50" t="s">
        <v>11</v>
      </c>
      <c r="C16" s="46"/>
      <c r="D16" s="46">
        <v>3</v>
      </c>
      <c r="E16" s="46"/>
      <c r="F16" s="46"/>
      <c r="G16" s="46"/>
      <c r="H16" s="46">
        <v>3</v>
      </c>
      <c r="I16" s="46"/>
      <c r="J16" s="46"/>
      <c r="K16" s="46">
        <v>6</v>
      </c>
      <c r="L16" s="46">
        <f t="shared" si="0"/>
        <v>75</v>
      </c>
      <c r="M16" s="47" t="s">
        <v>93</v>
      </c>
      <c r="N16" s="48"/>
    </row>
    <row r="17" spans="1:14" x14ac:dyDescent="0.25">
      <c r="A17" s="45">
        <v>13</v>
      </c>
      <c r="B17" s="50" t="s">
        <v>12</v>
      </c>
      <c r="C17" s="46"/>
      <c r="D17" s="46"/>
      <c r="E17" s="46">
        <v>2</v>
      </c>
      <c r="F17" s="46"/>
      <c r="G17" s="46"/>
      <c r="H17" s="46"/>
      <c r="I17" s="46">
        <v>2</v>
      </c>
      <c r="J17" s="46"/>
      <c r="K17" s="46">
        <v>4</v>
      </c>
      <c r="L17" s="46">
        <f t="shared" si="0"/>
        <v>50</v>
      </c>
      <c r="M17" s="47" t="s">
        <v>92</v>
      </c>
      <c r="N17" s="48"/>
    </row>
    <row r="18" spans="1:14" x14ac:dyDescent="0.25">
      <c r="A18" s="45">
        <v>14</v>
      </c>
      <c r="B18" s="50" t="s">
        <v>13</v>
      </c>
      <c r="C18" s="46"/>
      <c r="D18" s="46">
        <v>3</v>
      </c>
      <c r="E18" s="46"/>
      <c r="F18" s="46"/>
      <c r="G18" s="46"/>
      <c r="H18" s="46">
        <v>3</v>
      </c>
      <c r="I18" s="46"/>
      <c r="J18" s="46"/>
      <c r="K18" s="46">
        <v>6</v>
      </c>
      <c r="L18" s="46">
        <f t="shared" si="0"/>
        <v>75</v>
      </c>
      <c r="M18" s="47" t="s">
        <v>93</v>
      </c>
      <c r="N18" s="48"/>
    </row>
    <row r="19" spans="1:14" x14ac:dyDescent="0.25">
      <c r="A19" s="45">
        <v>15</v>
      </c>
      <c r="B19" s="50" t="s">
        <v>14</v>
      </c>
      <c r="C19" s="46"/>
      <c r="D19" s="46">
        <v>3</v>
      </c>
      <c r="E19" s="46"/>
      <c r="F19" s="46"/>
      <c r="G19" s="46"/>
      <c r="H19" s="46">
        <v>3</v>
      </c>
      <c r="I19" s="46"/>
      <c r="J19" s="46"/>
      <c r="K19" s="46">
        <v>6</v>
      </c>
      <c r="L19" s="46">
        <f t="shared" si="0"/>
        <v>75</v>
      </c>
      <c r="M19" s="47" t="s">
        <v>93</v>
      </c>
      <c r="N19" s="48"/>
    </row>
    <row r="20" spans="1:14" x14ac:dyDescent="0.25">
      <c r="A20" s="45">
        <v>16</v>
      </c>
      <c r="B20" s="50" t="s">
        <v>15</v>
      </c>
      <c r="C20" s="46"/>
      <c r="D20" s="46">
        <v>3</v>
      </c>
      <c r="E20" s="46"/>
      <c r="F20" s="46"/>
      <c r="G20" s="46"/>
      <c r="H20" s="46">
        <v>3</v>
      </c>
      <c r="I20" s="46"/>
      <c r="J20" s="46"/>
      <c r="K20" s="46">
        <v>6</v>
      </c>
      <c r="L20" s="46">
        <f t="shared" si="0"/>
        <v>75</v>
      </c>
      <c r="M20" s="47" t="s">
        <v>93</v>
      </c>
      <c r="N20" s="48"/>
    </row>
    <row r="21" spans="1:14" x14ac:dyDescent="0.25">
      <c r="A21" s="45">
        <v>17</v>
      </c>
      <c r="B21" s="50" t="s">
        <v>16</v>
      </c>
      <c r="C21" s="46"/>
      <c r="D21" s="46">
        <v>3</v>
      </c>
      <c r="E21" s="46"/>
      <c r="F21" s="46"/>
      <c r="G21" s="46"/>
      <c r="H21" s="46">
        <v>3</v>
      </c>
      <c r="I21" s="46"/>
      <c r="J21" s="46"/>
      <c r="K21" s="46">
        <v>6</v>
      </c>
      <c r="L21" s="46">
        <f t="shared" si="0"/>
        <v>75</v>
      </c>
      <c r="M21" s="47" t="s">
        <v>93</v>
      </c>
      <c r="N21" s="48"/>
    </row>
    <row r="22" spans="1:14" x14ac:dyDescent="0.25">
      <c r="A22" s="45">
        <v>18</v>
      </c>
      <c r="B22" s="50" t="s">
        <v>17</v>
      </c>
      <c r="C22" s="46"/>
      <c r="D22" s="46"/>
      <c r="E22" s="46"/>
      <c r="F22" s="46">
        <v>1</v>
      </c>
      <c r="G22" s="46"/>
      <c r="H22" s="46"/>
      <c r="I22" s="46"/>
      <c r="J22" s="46">
        <v>1</v>
      </c>
      <c r="K22" s="46">
        <v>2</v>
      </c>
      <c r="L22" s="46">
        <f t="shared" si="0"/>
        <v>25</v>
      </c>
      <c r="M22" s="47" t="s">
        <v>92</v>
      </c>
      <c r="N22" s="48"/>
    </row>
    <row r="23" spans="1:14" x14ac:dyDescent="0.25">
      <c r="A23" s="45">
        <v>19</v>
      </c>
      <c r="B23" s="50" t="s">
        <v>18</v>
      </c>
      <c r="C23" s="46"/>
      <c r="D23" s="46"/>
      <c r="E23" s="46">
        <v>2</v>
      </c>
      <c r="F23" s="46"/>
      <c r="G23" s="46"/>
      <c r="H23" s="46"/>
      <c r="I23" s="46">
        <v>2</v>
      </c>
      <c r="J23" s="46"/>
      <c r="K23" s="46">
        <v>4</v>
      </c>
      <c r="L23" s="46">
        <f t="shared" si="0"/>
        <v>50</v>
      </c>
      <c r="M23" s="47" t="s">
        <v>92</v>
      </c>
      <c r="N23" s="48"/>
    </row>
    <row r="24" spans="1:14" x14ac:dyDescent="0.25">
      <c r="A24" s="45">
        <v>20</v>
      </c>
      <c r="B24" s="50" t="s">
        <v>19</v>
      </c>
      <c r="C24" s="46"/>
      <c r="D24" s="46"/>
      <c r="E24" s="46">
        <v>2</v>
      </c>
      <c r="F24" s="46"/>
      <c r="G24" s="46"/>
      <c r="H24" s="46"/>
      <c r="I24" s="46">
        <v>2</v>
      </c>
      <c r="J24" s="46"/>
      <c r="K24" s="46">
        <v>4</v>
      </c>
      <c r="L24" s="46">
        <f t="shared" si="0"/>
        <v>50</v>
      </c>
      <c r="M24" s="47" t="s">
        <v>92</v>
      </c>
      <c r="N24" s="48"/>
    </row>
    <row r="25" spans="1:14" x14ac:dyDescent="0.25">
      <c r="A25" s="45">
        <v>21</v>
      </c>
      <c r="B25" s="50" t="s">
        <v>17</v>
      </c>
      <c r="C25" s="46"/>
      <c r="D25" s="46">
        <v>3</v>
      </c>
      <c r="E25" s="46"/>
      <c r="F25" s="46"/>
      <c r="G25" s="46"/>
      <c r="H25" s="46">
        <v>3</v>
      </c>
      <c r="I25" s="46"/>
      <c r="J25" s="46"/>
      <c r="K25" s="46">
        <v>6</v>
      </c>
      <c r="L25" s="46">
        <f t="shared" si="0"/>
        <v>75</v>
      </c>
      <c r="M25" s="47" t="s">
        <v>93</v>
      </c>
      <c r="N25" s="48"/>
    </row>
    <row r="26" spans="1:14" x14ac:dyDescent="0.25">
      <c r="A26" s="45">
        <v>22</v>
      </c>
      <c r="B26" s="50" t="s">
        <v>20</v>
      </c>
      <c r="C26" s="46"/>
      <c r="D26" s="46">
        <v>3</v>
      </c>
      <c r="E26" s="46"/>
      <c r="F26" s="46"/>
      <c r="G26" s="46"/>
      <c r="H26" s="46">
        <v>3</v>
      </c>
      <c r="I26" s="46"/>
      <c r="J26" s="46"/>
      <c r="K26" s="46">
        <v>6</v>
      </c>
      <c r="L26" s="46">
        <f t="shared" si="0"/>
        <v>75</v>
      </c>
      <c r="M26" s="47" t="s">
        <v>93</v>
      </c>
      <c r="N26" s="48"/>
    </row>
    <row r="27" spans="1:14" x14ac:dyDescent="0.25">
      <c r="A27" s="45">
        <v>23</v>
      </c>
      <c r="B27" s="50" t="s">
        <v>21</v>
      </c>
      <c r="C27" s="46">
        <v>4</v>
      </c>
      <c r="D27" s="46"/>
      <c r="E27" s="46"/>
      <c r="F27" s="46"/>
      <c r="G27" s="46">
        <v>4</v>
      </c>
      <c r="H27" s="46"/>
      <c r="I27" s="46"/>
      <c r="J27" s="46"/>
      <c r="K27" s="46">
        <v>8</v>
      </c>
      <c r="L27" s="46">
        <f t="shared" si="0"/>
        <v>100</v>
      </c>
      <c r="M27" s="47" t="s">
        <v>94</v>
      </c>
      <c r="N27" s="48"/>
    </row>
    <row r="28" spans="1:14" x14ac:dyDescent="0.25">
      <c r="A28" s="45">
        <v>24</v>
      </c>
      <c r="B28" s="50" t="s">
        <v>22</v>
      </c>
      <c r="C28" s="46"/>
      <c r="D28" s="46"/>
      <c r="E28" s="46">
        <v>2</v>
      </c>
      <c r="F28" s="46"/>
      <c r="G28" s="46"/>
      <c r="H28" s="46"/>
      <c r="I28" s="46">
        <v>2</v>
      </c>
      <c r="J28" s="46"/>
      <c r="K28" s="46">
        <v>4</v>
      </c>
      <c r="L28" s="46">
        <f t="shared" si="0"/>
        <v>50</v>
      </c>
      <c r="M28" s="47" t="s">
        <v>92</v>
      </c>
      <c r="N28" s="48"/>
    </row>
    <row r="29" spans="1:14" x14ac:dyDescent="0.25">
      <c r="A29" s="45">
        <v>25</v>
      </c>
      <c r="B29" s="50" t="s">
        <v>23</v>
      </c>
      <c r="C29" s="46"/>
      <c r="D29" s="46"/>
      <c r="E29" s="46">
        <v>2</v>
      </c>
      <c r="F29" s="46"/>
      <c r="G29" s="46"/>
      <c r="H29" s="46"/>
      <c r="I29" s="46">
        <v>2</v>
      </c>
      <c r="J29" s="46"/>
      <c r="K29" s="46">
        <v>4</v>
      </c>
      <c r="L29" s="46">
        <f t="shared" si="0"/>
        <v>50</v>
      </c>
      <c r="M29" s="47" t="s">
        <v>92</v>
      </c>
      <c r="N29" s="48"/>
    </row>
    <row r="30" spans="1:14" x14ac:dyDescent="0.25">
      <c r="A30" s="45">
        <v>26</v>
      </c>
      <c r="B30" s="50" t="s">
        <v>24</v>
      </c>
      <c r="C30" s="46"/>
      <c r="D30" s="46"/>
      <c r="E30" s="46">
        <v>2</v>
      </c>
      <c r="F30" s="46"/>
      <c r="G30" s="46"/>
      <c r="H30" s="46"/>
      <c r="I30" s="46">
        <v>2</v>
      </c>
      <c r="J30" s="46"/>
      <c r="K30" s="46">
        <v>4</v>
      </c>
      <c r="L30" s="46">
        <f t="shared" si="0"/>
        <v>50</v>
      </c>
      <c r="M30" s="47" t="s">
        <v>92</v>
      </c>
      <c r="N30" s="48"/>
    </row>
    <row r="31" spans="1:14" x14ac:dyDescent="0.25">
      <c r="A31" s="45">
        <v>27</v>
      </c>
      <c r="B31" s="50" t="s">
        <v>25</v>
      </c>
      <c r="C31" s="46"/>
      <c r="D31" s="46"/>
      <c r="E31" s="46">
        <v>2</v>
      </c>
      <c r="F31" s="46"/>
      <c r="G31" s="46"/>
      <c r="H31" s="46"/>
      <c r="I31" s="46">
        <v>2</v>
      </c>
      <c r="J31" s="46"/>
      <c r="K31" s="46">
        <v>4</v>
      </c>
      <c r="L31" s="46">
        <f t="shared" si="0"/>
        <v>50</v>
      </c>
      <c r="M31" s="47" t="s">
        <v>92</v>
      </c>
      <c r="N31" s="48"/>
    </row>
    <row r="32" spans="1:14" x14ac:dyDescent="0.25">
      <c r="A32" s="45">
        <v>28</v>
      </c>
      <c r="B32" s="50" t="s">
        <v>26</v>
      </c>
      <c r="C32" s="46"/>
      <c r="D32" s="46">
        <v>3</v>
      </c>
      <c r="E32" s="46"/>
      <c r="F32" s="46"/>
      <c r="G32" s="46"/>
      <c r="H32" s="46">
        <v>3</v>
      </c>
      <c r="I32" s="46"/>
      <c r="J32" s="46"/>
      <c r="K32" s="46">
        <v>6</v>
      </c>
      <c r="L32" s="46">
        <f t="shared" si="0"/>
        <v>75</v>
      </c>
      <c r="M32" s="47" t="s">
        <v>93</v>
      </c>
      <c r="N32" s="48"/>
    </row>
    <row r="33" spans="1:14" x14ac:dyDescent="0.25">
      <c r="A33" s="45">
        <v>29</v>
      </c>
      <c r="B33" s="50" t="s">
        <v>27</v>
      </c>
      <c r="C33" s="46"/>
      <c r="D33" s="46">
        <v>3</v>
      </c>
      <c r="E33" s="46"/>
      <c r="F33" s="46"/>
      <c r="G33" s="46"/>
      <c r="H33" s="46">
        <v>3</v>
      </c>
      <c r="I33" s="46"/>
      <c r="J33" s="46"/>
      <c r="K33" s="46">
        <v>6</v>
      </c>
      <c r="L33" s="46">
        <f t="shared" si="0"/>
        <v>75</v>
      </c>
      <c r="M33" s="47" t="s">
        <v>93</v>
      </c>
      <c r="N33" s="48"/>
    </row>
    <row r="34" spans="1:14" x14ac:dyDescent="0.25">
      <c r="A34" s="45">
        <v>30</v>
      </c>
      <c r="B34" s="50" t="s">
        <v>28</v>
      </c>
      <c r="C34" s="46">
        <v>4</v>
      </c>
      <c r="D34" s="46"/>
      <c r="E34" s="46"/>
      <c r="F34" s="46"/>
      <c r="G34" s="46">
        <v>4</v>
      </c>
      <c r="H34" s="46"/>
      <c r="I34" s="46"/>
      <c r="J34" s="46"/>
      <c r="K34" s="46">
        <v>8</v>
      </c>
      <c r="L34" s="46">
        <f t="shared" si="0"/>
        <v>100</v>
      </c>
      <c r="M34" s="47" t="s">
        <v>94</v>
      </c>
      <c r="N34" s="48"/>
    </row>
    <row r="35" spans="1:14" x14ac:dyDescent="0.25">
      <c r="A35" s="108" t="s">
        <v>91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63">
        <f>AVERAGE(L5:L34)</f>
        <v>67.5</v>
      </c>
    </row>
    <row r="36" spans="1:14" x14ac:dyDescent="0.25">
      <c r="L36" s="64" t="s">
        <v>34</v>
      </c>
      <c r="M36" s="110" t="s">
        <v>98</v>
      </c>
      <c r="N36" s="111"/>
    </row>
    <row r="37" spans="1:14" ht="25.5" customHeight="1" x14ac:dyDescent="0.25">
      <c r="L37" s="47" t="s">
        <v>94</v>
      </c>
      <c r="M37" s="61">
        <v>4</v>
      </c>
      <c r="N37" s="60">
        <f>M37/M41*100</f>
        <v>13.333333333333334</v>
      </c>
    </row>
    <row r="38" spans="1:14" x14ac:dyDescent="0.25">
      <c r="L38" s="47" t="s">
        <v>93</v>
      </c>
      <c r="M38" s="61">
        <v>14</v>
      </c>
      <c r="N38" s="60">
        <f>M38/M41*100</f>
        <v>46.666666666666664</v>
      </c>
    </row>
    <row r="39" spans="1:14" x14ac:dyDescent="0.25">
      <c r="L39" s="47" t="s">
        <v>96</v>
      </c>
      <c r="M39" s="61">
        <v>0</v>
      </c>
      <c r="N39" s="60">
        <v>0</v>
      </c>
    </row>
    <row r="40" spans="1:14" ht="25.5" x14ac:dyDescent="0.25">
      <c r="L40" s="47" t="s">
        <v>92</v>
      </c>
      <c r="M40" s="61">
        <v>12</v>
      </c>
      <c r="N40" s="60">
        <f>M40/M41*100</f>
        <v>40</v>
      </c>
    </row>
    <row r="41" spans="1:14" x14ac:dyDescent="0.25">
      <c r="L41" s="59" t="s">
        <v>97</v>
      </c>
      <c r="M41" s="62">
        <v>30</v>
      </c>
      <c r="N41" s="60">
        <f>SUM(N37:N40)</f>
        <v>100</v>
      </c>
    </row>
    <row r="42" spans="1:14" x14ac:dyDescent="0.25">
      <c r="M42" s="1"/>
      <c r="N42" s="1"/>
    </row>
  </sheetData>
  <mergeCells count="11">
    <mergeCell ref="O3:O4"/>
    <mergeCell ref="P3:P4"/>
    <mergeCell ref="A3:A4"/>
    <mergeCell ref="B3:B4"/>
    <mergeCell ref="C3:F3"/>
    <mergeCell ref="G3:J3"/>
    <mergeCell ref="A35:K35"/>
    <mergeCell ref="M3:M4"/>
    <mergeCell ref="M36:N36"/>
    <mergeCell ref="K3:K4"/>
    <mergeCell ref="L3:L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16" workbookViewId="0">
      <selection activeCell="D35" sqref="D35:E35"/>
    </sheetView>
  </sheetViews>
  <sheetFormatPr defaultRowHeight="15" x14ac:dyDescent="0.25"/>
  <cols>
    <col min="2" max="2" width="16.42578125" customWidth="1"/>
    <col min="3" max="3" width="10.7109375" customWidth="1"/>
    <col min="5" max="5" width="13.42578125" customWidth="1"/>
  </cols>
  <sheetData>
    <row r="1" spans="1:5" ht="15.75" x14ac:dyDescent="0.25">
      <c r="A1" s="101" t="s">
        <v>0</v>
      </c>
      <c r="B1" s="101" t="s">
        <v>29</v>
      </c>
      <c r="C1" s="101" t="s">
        <v>33</v>
      </c>
      <c r="D1" s="101" t="s">
        <v>34</v>
      </c>
      <c r="E1" s="101"/>
    </row>
    <row r="2" spans="1:5" ht="15.75" customHeight="1" x14ac:dyDescent="0.25">
      <c r="A2" s="101"/>
      <c r="B2" s="101"/>
      <c r="C2" s="101"/>
      <c r="D2" s="101" t="s">
        <v>35</v>
      </c>
      <c r="E2" s="101" t="s">
        <v>36</v>
      </c>
    </row>
    <row r="3" spans="1:5" x14ac:dyDescent="0.25">
      <c r="A3" s="101"/>
      <c r="B3" s="101"/>
      <c r="C3" s="101"/>
      <c r="D3" s="101"/>
      <c r="E3" s="101"/>
    </row>
    <row r="4" spans="1:5" ht="15.75" x14ac:dyDescent="0.25">
      <c r="A4" s="78">
        <v>1</v>
      </c>
      <c r="B4" s="61" t="s">
        <v>3</v>
      </c>
      <c r="C4" s="78">
        <v>60</v>
      </c>
      <c r="D4" s="78"/>
      <c r="E4" s="78" t="s">
        <v>36</v>
      </c>
    </row>
    <row r="5" spans="1:5" ht="15.75" x14ac:dyDescent="0.25">
      <c r="A5" s="78">
        <v>2</v>
      </c>
      <c r="B5" s="61" t="s">
        <v>4</v>
      </c>
      <c r="C5" s="78">
        <v>60</v>
      </c>
      <c r="D5" s="78"/>
      <c r="E5" s="78" t="s">
        <v>36</v>
      </c>
    </row>
    <row r="6" spans="1:5" ht="15.75" x14ac:dyDescent="0.25">
      <c r="A6" s="78">
        <v>3</v>
      </c>
      <c r="B6" s="61" t="s">
        <v>5</v>
      </c>
      <c r="C6" s="78">
        <v>90</v>
      </c>
      <c r="D6" s="78" t="s">
        <v>35</v>
      </c>
      <c r="E6" s="78"/>
    </row>
    <row r="7" spans="1:5" ht="15.75" x14ac:dyDescent="0.25">
      <c r="A7" s="78">
        <v>4</v>
      </c>
      <c r="B7" s="61" t="s">
        <v>6</v>
      </c>
      <c r="C7" s="78">
        <v>100</v>
      </c>
      <c r="D7" s="78" t="s">
        <v>35</v>
      </c>
      <c r="E7" s="78"/>
    </row>
    <row r="8" spans="1:5" ht="15.75" x14ac:dyDescent="0.25">
      <c r="A8" s="78">
        <v>5</v>
      </c>
      <c r="B8" s="61" t="s">
        <v>7</v>
      </c>
      <c r="C8" s="78">
        <v>90</v>
      </c>
      <c r="D8" s="78" t="s">
        <v>35</v>
      </c>
      <c r="E8" s="78"/>
    </row>
    <row r="9" spans="1:5" ht="15.75" x14ac:dyDescent="0.25">
      <c r="A9" s="78">
        <v>6</v>
      </c>
      <c r="B9" s="61" t="s">
        <v>8</v>
      </c>
      <c r="C9" s="78">
        <v>90</v>
      </c>
      <c r="D9" s="78" t="s">
        <v>35</v>
      </c>
      <c r="E9" s="78"/>
    </row>
    <row r="10" spans="1:5" ht="15.75" x14ac:dyDescent="0.25">
      <c r="A10" s="78">
        <v>7</v>
      </c>
      <c r="B10" s="61" t="s">
        <v>5</v>
      </c>
      <c r="C10" s="78">
        <v>80</v>
      </c>
      <c r="D10" s="78" t="s">
        <v>35</v>
      </c>
      <c r="E10" s="78"/>
    </row>
    <row r="11" spans="1:5" ht="15.75" customHeight="1" x14ac:dyDescent="0.25">
      <c r="A11" s="49">
        <v>8</v>
      </c>
      <c r="B11" s="61" t="s">
        <v>9</v>
      </c>
      <c r="C11" s="78">
        <v>100</v>
      </c>
      <c r="D11" s="79" t="s">
        <v>35</v>
      </c>
      <c r="E11" s="79"/>
    </row>
    <row r="12" spans="1:5" ht="15.75" x14ac:dyDescent="0.25">
      <c r="A12" s="78">
        <v>9</v>
      </c>
      <c r="B12" s="61" t="s">
        <v>1</v>
      </c>
      <c r="C12" s="78">
        <v>80</v>
      </c>
      <c r="D12" s="78" t="s">
        <v>35</v>
      </c>
      <c r="E12" s="78"/>
    </row>
    <row r="13" spans="1:5" ht="15.75" x14ac:dyDescent="0.25">
      <c r="A13" s="78">
        <v>10</v>
      </c>
      <c r="B13" s="61" t="s">
        <v>2</v>
      </c>
      <c r="C13" s="78">
        <v>90</v>
      </c>
      <c r="D13" s="78" t="s">
        <v>35</v>
      </c>
      <c r="E13" s="78"/>
    </row>
    <row r="14" spans="1:5" ht="15.75" x14ac:dyDescent="0.25">
      <c r="A14" s="78">
        <v>11</v>
      </c>
      <c r="B14" s="61" t="s">
        <v>10</v>
      </c>
      <c r="C14" s="78">
        <v>90</v>
      </c>
      <c r="D14" s="78" t="s">
        <v>35</v>
      </c>
      <c r="E14" s="78"/>
    </row>
    <row r="15" spans="1:5" ht="15.75" x14ac:dyDescent="0.25">
      <c r="A15" s="78">
        <v>12</v>
      </c>
      <c r="B15" s="61" t="s">
        <v>11</v>
      </c>
      <c r="C15" s="78">
        <v>90</v>
      </c>
      <c r="D15" s="78" t="s">
        <v>35</v>
      </c>
      <c r="E15" s="78"/>
    </row>
    <row r="16" spans="1:5" ht="15.75" x14ac:dyDescent="0.25">
      <c r="A16" s="78">
        <v>13</v>
      </c>
      <c r="B16" s="61" t="s">
        <v>12</v>
      </c>
      <c r="C16" s="78">
        <v>80</v>
      </c>
      <c r="D16" s="78" t="s">
        <v>35</v>
      </c>
      <c r="E16" s="78"/>
    </row>
    <row r="17" spans="1:5" ht="15.75" x14ac:dyDescent="0.25">
      <c r="A17" s="78">
        <v>14</v>
      </c>
      <c r="B17" s="61" t="s">
        <v>13</v>
      </c>
      <c r="C17" s="78">
        <v>90</v>
      </c>
      <c r="D17" s="78" t="s">
        <v>35</v>
      </c>
      <c r="E17" s="78"/>
    </row>
    <row r="18" spans="1:5" ht="15.75" x14ac:dyDescent="0.25">
      <c r="A18" s="78">
        <v>15</v>
      </c>
      <c r="B18" s="61" t="s">
        <v>14</v>
      </c>
      <c r="C18" s="78">
        <v>90</v>
      </c>
      <c r="D18" s="78" t="s">
        <v>35</v>
      </c>
      <c r="E18" s="78"/>
    </row>
    <row r="19" spans="1:5" ht="15.75" x14ac:dyDescent="0.25">
      <c r="A19" s="78">
        <v>16</v>
      </c>
      <c r="B19" s="61" t="s">
        <v>15</v>
      </c>
      <c r="C19" s="78">
        <v>80</v>
      </c>
      <c r="D19" s="78" t="s">
        <v>35</v>
      </c>
      <c r="E19" s="78"/>
    </row>
    <row r="20" spans="1:5" ht="15.75" x14ac:dyDescent="0.25">
      <c r="A20" s="78">
        <v>17</v>
      </c>
      <c r="B20" s="61" t="s">
        <v>16</v>
      </c>
      <c r="C20" s="78">
        <v>80</v>
      </c>
      <c r="D20" s="78" t="s">
        <v>35</v>
      </c>
      <c r="E20" s="78"/>
    </row>
    <row r="21" spans="1:5" ht="15.75" x14ac:dyDescent="0.25">
      <c r="A21" s="78">
        <v>18</v>
      </c>
      <c r="B21" s="61" t="s">
        <v>17</v>
      </c>
      <c r="C21" s="78">
        <v>60</v>
      </c>
      <c r="D21" s="78"/>
      <c r="E21" s="78" t="s">
        <v>36</v>
      </c>
    </row>
    <row r="22" spans="1:5" ht="15.75" x14ac:dyDescent="0.25">
      <c r="A22" s="78">
        <v>19</v>
      </c>
      <c r="B22" s="61" t="s">
        <v>18</v>
      </c>
      <c r="C22" s="78">
        <v>80</v>
      </c>
      <c r="D22" s="78" t="s">
        <v>35</v>
      </c>
      <c r="E22" s="78"/>
    </row>
    <row r="23" spans="1:5" ht="15.75" x14ac:dyDescent="0.25">
      <c r="A23" s="78">
        <v>20</v>
      </c>
      <c r="B23" s="61" t="s">
        <v>19</v>
      </c>
      <c r="C23" s="78">
        <v>90</v>
      </c>
      <c r="D23" s="78" t="s">
        <v>35</v>
      </c>
      <c r="E23" s="78"/>
    </row>
    <row r="24" spans="1:5" ht="15.75" x14ac:dyDescent="0.25">
      <c r="A24" s="78">
        <v>21</v>
      </c>
      <c r="B24" s="61" t="s">
        <v>17</v>
      </c>
      <c r="C24" s="78">
        <v>90</v>
      </c>
      <c r="D24" s="78" t="s">
        <v>35</v>
      </c>
      <c r="E24" s="78"/>
    </row>
    <row r="25" spans="1:5" ht="15.75" x14ac:dyDescent="0.25">
      <c r="A25" s="78">
        <v>22</v>
      </c>
      <c r="B25" s="61" t="s">
        <v>20</v>
      </c>
      <c r="C25" s="78">
        <v>90</v>
      </c>
      <c r="D25" s="78" t="s">
        <v>35</v>
      </c>
      <c r="E25" s="78"/>
    </row>
    <row r="26" spans="1:5" ht="15.75" x14ac:dyDescent="0.25">
      <c r="A26" s="78">
        <v>23</v>
      </c>
      <c r="B26" s="61" t="s">
        <v>21</v>
      </c>
      <c r="C26" s="78">
        <v>100</v>
      </c>
      <c r="D26" s="78" t="s">
        <v>35</v>
      </c>
      <c r="E26" s="78"/>
    </row>
    <row r="27" spans="1:5" ht="15.75" x14ac:dyDescent="0.25">
      <c r="A27" s="78">
        <v>24</v>
      </c>
      <c r="B27" s="61" t="s">
        <v>22</v>
      </c>
      <c r="C27" s="78">
        <v>80</v>
      </c>
      <c r="D27" s="78" t="s">
        <v>35</v>
      </c>
      <c r="E27" s="78"/>
    </row>
    <row r="28" spans="1:5" ht="15.75" x14ac:dyDescent="0.25">
      <c r="A28" s="49">
        <v>25</v>
      </c>
      <c r="B28" s="61" t="s">
        <v>23</v>
      </c>
      <c r="C28" s="49">
        <v>90</v>
      </c>
      <c r="D28" s="49" t="s">
        <v>35</v>
      </c>
      <c r="E28" s="49"/>
    </row>
    <row r="29" spans="1:5" ht="15.75" x14ac:dyDescent="0.25">
      <c r="A29" s="49">
        <v>26</v>
      </c>
      <c r="B29" s="61" t="s">
        <v>24</v>
      </c>
      <c r="C29" s="49">
        <v>80</v>
      </c>
      <c r="D29" s="49" t="s">
        <v>35</v>
      </c>
      <c r="E29" s="49"/>
    </row>
    <row r="30" spans="1:5" ht="15.75" x14ac:dyDescent="0.25">
      <c r="A30" s="49">
        <v>27</v>
      </c>
      <c r="B30" s="61" t="s">
        <v>25</v>
      </c>
      <c r="C30" s="49">
        <v>90</v>
      </c>
      <c r="D30" s="49" t="s">
        <v>35</v>
      </c>
      <c r="E30" s="49"/>
    </row>
    <row r="31" spans="1:5" ht="15.75" x14ac:dyDescent="0.25">
      <c r="A31" s="49">
        <v>28</v>
      </c>
      <c r="B31" s="61" t="s">
        <v>26</v>
      </c>
      <c r="C31" s="49">
        <v>90</v>
      </c>
      <c r="D31" s="49" t="s">
        <v>35</v>
      </c>
      <c r="E31" s="49"/>
    </row>
    <row r="32" spans="1:5" ht="15.75" x14ac:dyDescent="0.25">
      <c r="A32" s="49">
        <v>29</v>
      </c>
      <c r="B32" s="61" t="s">
        <v>27</v>
      </c>
      <c r="C32" s="49">
        <v>100</v>
      </c>
      <c r="D32" s="49" t="s">
        <v>35</v>
      </c>
      <c r="E32" s="49"/>
    </row>
    <row r="33" spans="1:7" ht="15.75" x14ac:dyDescent="0.25">
      <c r="A33" s="49">
        <v>30</v>
      </c>
      <c r="B33" s="61" t="s">
        <v>28</v>
      </c>
      <c r="C33" s="49">
        <v>60</v>
      </c>
      <c r="D33" s="49"/>
      <c r="E33" s="49" t="s">
        <v>36</v>
      </c>
    </row>
    <row r="34" spans="1:7" ht="15.75" x14ac:dyDescent="0.25">
      <c r="A34" s="49"/>
      <c r="B34" s="53" t="s">
        <v>37</v>
      </c>
      <c r="C34" s="53">
        <f>SUM(C4:C33)</f>
        <v>2540</v>
      </c>
      <c r="D34" s="53">
        <v>26</v>
      </c>
      <c r="E34" s="53">
        <v>4</v>
      </c>
      <c r="G34">
        <f>4/30*100</f>
        <v>13.333333333333334</v>
      </c>
    </row>
    <row r="35" spans="1:7" ht="15.75" x14ac:dyDescent="0.25">
      <c r="A35" s="52"/>
      <c r="B35" s="80" t="s">
        <v>38</v>
      </c>
      <c r="C35" s="54">
        <f>AVERAGE(C4:C33)</f>
        <v>84.666666666666671</v>
      </c>
      <c r="D35" s="55">
        <v>0.86670000000000003</v>
      </c>
      <c r="E35" s="55">
        <v>0.1333</v>
      </c>
    </row>
    <row r="36" spans="1:7" ht="31.5" x14ac:dyDescent="0.25">
      <c r="A36" s="52"/>
      <c r="B36" s="53" t="s">
        <v>40</v>
      </c>
      <c r="C36" s="55">
        <v>0.86670000000000003</v>
      </c>
      <c r="D36" s="52"/>
      <c r="E36" s="52"/>
    </row>
  </sheetData>
  <mergeCells count="6">
    <mergeCell ref="A1:A3"/>
    <mergeCell ref="B1:B3"/>
    <mergeCell ref="C1:C3"/>
    <mergeCell ref="D1:E1"/>
    <mergeCell ref="D2:D3"/>
    <mergeCell ref="E2:E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>
      <selection activeCell="C2" sqref="C2:F19"/>
    </sheetView>
  </sheetViews>
  <sheetFormatPr defaultRowHeight="15" x14ac:dyDescent="0.25"/>
  <cols>
    <col min="1" max="1" width="6.5703125" customWidth="1"/>
    <col min="2" max="2" width="41.85546875" customWidth="1"/>
    <col min="3" max="3" width="5.5703125" customWidth="1"/>
    <col min="4" max="4" width="5" customWidth="1"/>
    <col min="5" max="5" width="5.28515625" customWidth="1"/>
    <col min="6" max="6" width="5.7109375" customWidth="1"/>
  </cols>
  <sheetData>
    <row r="1" spans="1:6" ht="15.75" thickBot="1" x14ac:dyDescent="0.3"/>
    <row r="2" spans="1:6" ht="16.5" thickBot="1" x14ac:dyDescent="0.3">
      <c r="A2" s="28" t="s">
        <v>41</v>
      </c>
      <c r="B2" s="29" t="s">
        <v>46</v>
      </c>
      <c r="C2" s="28">
        <v>1</v>
      </c>
      <c r="D2" s="28">
        <v>2</v>
      </c>
      <c r="E2" s="28">
        <v>3</v>
      </c>
      <c r="F2" s="28">
        <v>4</v>
      </c>
    </row>
    <row r="3" spans="1:6" ht="16.5" thickBot="1" x14ac:dyDescent="0.3">
      <c r="A3" s="30" t="s">
        <v>42</v>
      </c>
      <c r="B3" s="31" t="s">
        <v>47</v>
      </c>
      <c r="C3" s="119"/>
      <c r="D3" s="119"/>
      <c r="E3" s="119"/>
      <c r="F3" s="119"/>
    </row>
    <row r="4" spans="1:6" ht="48" thickBot="1" x14ac:dyDescent="0.3">
      <c r="A4" s="13">
        <v>1</v>
      </c>
      <c r="B4" s="4" t="s">
        <v>48</v>
      </c>
      <c r="C4" s="8"/>
      <c r="D4" s="8"/>
      <c r="E4" s="33"/>
      <c r="F4" s="33" t="s">
        <v>43</v>
      </c>
    </row>
    <row r="5" spans="1:6" ht="32.25" thickBot="1" x14ac:dyDescent="0.3">
      <c r="A5" s="13">
        <v>2</v>
      </c>
      <c r="B5" s="4" t="s">
        <v>49</v>
      </c>
      <c r="C5" s="8"/>
      <c r="D5" s="8"/>
      <c r="E5" s="5"/>
      <c r="F5" s="33" t="s">
        <v>43</v>
      </c>
    </row>
    <row r="6" spans="1:6" ht="48" thickBot="1" x14ac:dyDescent="0.3">
      <c r="A6" s="13">
        <v>3</v>
      </c>
      <c r="B6" s="4" t="s">
        <v>50</v>
      </c>
      <c r="C6" s="5"/>
      <c r="D6" s="8"/>
      <c r="E6" s="34" t="s">
        <v>43</v>
      </c>
      <c r="F6" s="8"/>
    </row>
    <row r="7" spans="1:6" ht="60.75" thickBot="1" x14ac:dyDescent="0.3">
      <c r="A7" s="35">
        <v>4</v>
      </c>
      <c r="B7" s="19" t="s">
        <v>51</v>
      </c>
      <c r="C7" s="9"/>
      <c r="D7" s="5"/>
      <c r="E7" s="34" t="s">
        <v>43</v>
      </c>
      <c r="F7" s="9"/>
    </row>
    <row r="8" spans="1:6" ht="75.75" thickBot="1" x14ac:dyDescent="0.3">
      <c r="A8" s="35">
        <v>5</v>
      </c>
      <c r="B8" s="19" t="s">
        <v>52</v>
      </c>
      <c r="C8" s="9"/>
      <c r="D8" s="5"/>
      <c r="E8" s="9"/>
      <c r="F8" s="34" t="s">
        <v>43</v>
      </c>
    </row>
    <row r="9" spans="1:6" ht="16.5" thickBot="1" x14ac:dyDescent="0.3">
      <c r="A9" s="35">
        <v>6</v>
      </c>
      <c r="B9" s="19" t="s">
        <v>53</v>
      </c>
      <c r="C9" s="9"/>
      <c r="D9" s="9"/>
      <c r="E9" s="34" t="s">
        <v>43</v>
      </c>
      <c r="F9" s="9"/>
    </row>
    <row r="10" spans="1:6" ht="16.5" thickBot="1" x14ac:dyDescent="0.3">
      <c r="A10" s="28" t="s">
        <v>44</v>
      </c>
      <c r="B10" s="12" t="s">
        <v>54</v>
      </c>
      <c r="C10" s="102"/>
      <c r="D10" s="102"/>
      <c r="E10" s="102"/>
      <c r="F10" s="102"/>
    </row>
    <row r="11" spans="1:6" ht="16.5" thickBot="1" x14ac:dyDescent="0.3">
      <c r="A11" s="35">
        <v>1</v>
      </c>
      <c r="B11" s="36" t="s">
        <v>59</v>
      </c>
      <c r="C11" s="9"/>
      <c r="D11" s="5"/>
      <c r="E11" s="34" t="s">
        <v>43</v>
      </c>
      <c r="F11" s="9"/>
    </row>
    <row r="12" spans="1:6" ht="16.5" thickBot="1" x14ac:dyDescent="0.3">
      <c r="A12" s="35">
        <v>2</v>
      </c>
      <c r="B12" s="21" t="s">
        <v>56</v>
      </c>
      <c r="C12" s="9"/>
      <c r="D12" s="5"/>
      <c r="E12" s="34" t="s">
        <v>43</v>
      </c>
      <c r="F12" s="9"/>
    </row>
    <row r="13" spans="1:6" ht="30.75" thickBot="1" x14ac:dyDescent="0.3">
      <c r="A13" s="35">
        <v>3</v>
      </c>
      <c r="B13" s="21" t="s">
        <v>57</v>
      </c>
      <c r="C13" s="9"/>
      <c r="D13" s="9"/>
      <c r="E13" s="34"/>
      <c r="F13" s="34" t="s">
        <v>43</v>
      </c>
    </row>
    <row r="14" spans="1:6" ht="30.75" thickBot="1" x14ac:dyDescent="0.3">
      <c r="A14" s="35">
        <v>4</v>
      </c>
      <c r="B14" s="21" t="s">
        <v>58</v>
      </c>
      <c r="C14" s="9"/>
      <c r="D14" s="9"/>
      <c r="E14" s="34"/>
      <c r="F14" s="34" t="s">
        <v>43</v>
      </c>
    </row>
    <row r="15" spans="1:6" ht="30.75" thickBot="1" x14ac:dyDescent="0.3">
      <c r="A15" s="35">
        <v>5</v>
      </c>
      <c r="B15" s="19" t="s">
        <v>55</v>
      </c>
      <c r="C15" s="9"/>
      <c r="D15" s="5"/>
      <c r="E15" s="34" t="s">
        <v>43</v>
      </c>
      <c r="F15" s="9"/>
    </row>
    <row r="16" spans="1:6" ht="16.5" thickBot="1" x14ac:dyDescent="0.3">
      <c r="A16" s="25" t="s">
        <v>45</v>
      </c>
      <c r="B16" s="23" t="s">
        <v>60</v>
      </c>
      <c r="C16" s="102"/>
      <c r="D16" s="102"/>
      <c r="E16" s="102"/>
      <c r="F16" s="102"/>
    </row>
    <row r="17" spans="1:6" ht="60.75" thickBot="1" x14ac:dyDescent="0.3">
      <c r="A17" s="35">
        <v>1</v>
      </c>
      <c r="B17" s="19" t="s">
        <v>61</v>
      </c>
      <c r="C17" s="9"/>
      <c r="D17" s="5"/>
      <c r="E17" s="5"/>
      <c r="F17" s="34" t="s">
        <v>43</v>
      </c>
    </row>
    <row r="18" spans="1:6" ht="30.75" thickBot="1" x14ac:dyDescent="0.3">
      <c r="A18" s="35">
        <v>2</v>
      </c>
      <c r="B18" s="19" t="s">
        <v>62</v>
      </c>
      <c r="C18" s="9"/>
      <c r="D18" s="9"/>
      <c r="E18" s="9"/>
      <c r="F18" s="34" t="s">
        <v>43</v>
      </c>
    </row>
    <row r="19" spans="1:6" ht="16.5" thickBot="1" x14ac:dyDescent="0.3">
      <c r="A19" s="106" t="s">
        <v>37</v>
      </c>
      <c r="B19" s="106"/>
      <c r="C19" s="102">
        <v>46</v>
      </c>
      <c r="D19" s="102"/>
      <c r="E19" s="102"/>
      <c r="F19" s="102"/>
    </row>
    <row r="21" spans="1:6" x14ac:dyDescent="0.25">
      <c r="B21" t="s">
        <v>63</v>
      </c>
    </row>
    <row r="22" spans="1:6" x14ac:dyDescent="0.25">
      <c r="B22" t="s">
        <v>70</v>
      </c>
    </row>
    <row r="23" spans="1:6" x14ac:dyDescent="0.25">
      <c r="B23" t="s">
        <v>71</v>
      </c>
    </row>
    <row r="24" spans="1:6" x14ac:dyDescent="0.25">
      <c r="B24" t="s">
        <v>72</v>
      </c>
    </row>
    <row r="25" spans="1:6" x14ac:dyDescent="0.25">
      <c r="B25" t="s">
        <v>73</v>
      </c>
    </row>
    <row r="26" spans="1:6" x14ac:dyDescent="0.25">
      <c r="B26" t="s">
        <v>74</v>
      </c>
    </row>
    <row r="27" spans="1:6" x14ac:dyDescent="0.25">
      <c r="B27" t="s">
        <v>75</v>
      </c>
    </row>
    <row r="28" spans="1:6" x14ac:dyDescent="0.25">
      <c r="B28" s="26">
        <v>88.46</v>
      </c>
    </row>
    <row r="29" spans="1:6" x14ac:dyDescent="0.25">
      <c r="B29" s="27">
        <v>0.88460000000000005</v>
      </c>
    </row>
  </sheetData>
  <mergeCells count="5">
    <mergeCell ref="C3:F3"/>
    <mergeCell ref="C10:F10"/>
    <mergeCell ref="C16:F16"/>
    <mergeCell ref="A19:B19"/>
    <mergeCell ref="C19:F1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topLeftCell="A22" workbookViewId="0">
      <selection activeCell="L35" sqref="L35:M40"/>
    </sheetView>
  </sheetViews>
  <sheetFormatPr defaultRowHeight="15" x14ac:dyDescent="0.25"/>
  <cols>
    <col min="1" max="1" width="5.28515625" customWidth="1"/>
    <col min="2" max="2" width="7.85546875" customWidth="1"/>
    <col min="3" max="3" width="5.140625" customWidth="1"/>
    <col min="4" max="4" width="4.7109375" customWidth="1"/>
    <col min="5" max="5" width="4.42578125" customWidth="1"/>
    <col min="6" max="6" width="3.28515625" customWidth="1"/>
    <col min="7" max="7" width="5.140625" customWidth="1"/>
    <col min="8" max="9" width="4.42578125" customWidth="1"/>
    <col min="10" max="10" width="5.28515625" customWidth="1"/>
    <col min="12" max="12" width="8.140625" customWidth="1"/>
    <col min="13" max="13" width="14.42578125" customWidth="1"/>
    <col min="14" max="14" width="14.7109375" customWidth="1"/>
  </cols>
  <sheetData>
    <row r="1" spans="1:20" ht="15.75" thickBot="1" x14ac:dyDescent="0.3"/>
    <row r="2" spans="1:20" ht="43.5" thickBot="1" x14ac:dyDescent="0.3">
      <c r="A2" s="118" t="s">
        <v>0</v>
      </c>
      <c r="B2" s="112" t="s">
        <v>29</v>
      </c>
      <c r="C2" s="113" t="s">
        <v>30</v>
      </c>
      <c r="D2" s="113"/>
      <c r="E2" s="113"/>
      <c r="F2" s="113"/>
      <c r="G2" s="113" t="s">
        <v>31</v>
      </c>
      <c r="H2" s="113"/>
      <c r="I2" s="113"/>
      <c r="J2" s="113"/>
      <c r="K2" s="112" t="s">
        <v>32</v>
      </c>
      <c r="L2" s="113" t="s">
        <v>76</v>
      </c>
      <c r="M2" s="109" t="s">
        <v>95</v>
      </c>
      <c r="N2" s="74"/>
      <c r="O2" s="114" t="s">
        <v>77</v>
      </c>
      <c r="P2" s="116" t="s">
        <v>78</v>
      </c>
      <c r="Q2" s="3" t="s">
        <v>79</v>
      </c>
      <c r="R2" s="3" t="s">
        <v>80</v>
      </c>
      <c r="S2" s="3" t="s">
        <v>81</v>
      </c>
      <c r="T2" s="3" t="s">
        <v>82</v>
      </c>
    </row>
    <row r="3" spans="1:20" ht="15.75" thickBot="1" x14ac:dyDescent="0.3">
      <c r="A3" s="118"/>
      <c r="B3" s="112"/>
      <c r="C3" s="57">
        <v>4</v>
      </c>
      <c r="D3" s="57">
        <v>3</v>
      </c>
      <c r="E3" s="57">
        <v>2</v>
      </c>
      <c r="F3" s="57">
        <v>1</v>
      </c>
      <c r="G3" s="57">
        <v>4</v>
      </c>
      <c r="H3" s="57">
        <v>3</v>
      </c>
      <c r="I3" s="57">
        <v>2</v>
      </c>
      <c r="J3" s="57">
        <v>1</v>
      </c>
      <c r="K3" s="112"/>
      <c r="L3" s="113"/>
      <c r="M3" s="109"/>
      <c r="N3" s="74"/>
      <c r="O3" s="115"/>
      <c r="P3" s="117"/>
      <c r="Q3" s="2">
        <v>4</v>
      </c>
      <c r="R3" s="2">
        <v>3</v>
      </c>
      <c r="S3" s="2">
        <v>2</v>
      </c>
      <c r="T3" s="2">
        <v>1</v>
      </c>
    </row>
    <row r="4" spans="1:20" s="24" customFormat="1" ht="15.75" thickBot="1" x14ac:dyDescent="0.3">
      <c r="A4" s="66">
        <v>1</v>
      </c>
      <c r="B4" s="50" t="s">
        <v>3</v>
      </c>
      <c r="C4" s="67"/>
      <c r="D4" s="67"/>
      <c r="E4" s="67">
        <v>2</v>
      </c>
      <c r="F4" s="67"/>
      <c r="G4" s="67"/>
      <c r="H4" s="67"/>
      <c r="I4" s="67">
        <v>2</v>
      </c>
      <c r="J4" s="67"/>
      <c r="K4" s="67">
        <v>4</v>
      </c>
      <c r="L4" s="67">
        <f>K4/8*100</f>
        <v>50</v>
      </c>
      <c r="M4" s="68" t="s">
        <v>99</v>
      </c>
      <c r="N4" s="69"/>
      <c r="O4" s="70">
        <v>1</v>
      </c>
      <c r="P4" s="43" t="s">
        <v>85</v>
      </c>
      <c r="Q4" s="71" t="s">
        <v>87</v>
      </c>
      <c r="R4" s="43" t="s">
        <v>83</v>
      </c>
      <c r="S4" s="43" t="s">
        <v>84</v>
      </c>
      <c r="T4" s="71" t="s">
        <v>89</v>
      </c>
    </row>
    <row r="5" spans="1:20" s="24" customFormat="1" ht="15.75" thickBot="1" x14ac:dyDescent="0.3">
      <c r="A5" s="66">
        <v>2</v>
      </c>
      <c r="B5" s="50" t="s">
        <v>4</v>
      </c>
      <c r="C5" s="67"/>
      <c r="D5" s="67"/>
      <c r="E5" s="67">
        <v>2</v>
      </c>
      <c r="F5" s="67"/>
      <c r="G5" s="67"/>
      <c r="H5" s="67"/>
      <c r="I5" s="67">
        <v>2</v>
      </c>
      <c r="J5" s="67"/>
      <c r="K5" s="67">
        <v>4</v>
      </c>
      <c r="L5" s="67">
        <f t="shared" ref="L5:L33" si="0">K5/8*100</f>
        <v>50</v>
      </c>
      <c r="M5" s="68" t="s">
        <v>99</v>
      </c>
      <c r="N5" s="69"/>
      <c r="O5" s="70">
        <v>2</v>
      </c>
      <c r="P5" s="72" t="s">
        <v>86</v>
      </c>
      <c r="Q5" s="71" t="s">
        <v>88</v>
      </c>
      <c r="R5" s="43" t="s">
        <v>83</v>
      </c>
      <c r="S5" s="43" t="s">
        <v>84</v>
      </c>
      <c r="T5" s="71" t="s">
        <v>90</v>
      </c>
    </row>
    <row r="6" spans="1:20" x14ac:dyDescent="0.25">
      <c r="A6" s="45">
        <v>3</v>
      </c>
      <c r="B6" s="50" t="s">
        <v>5</v>
      </c>
      <c r="C6" s="46">
        <v>4</v>
      </c>
      <c r="D6" s="46"/>
      <c r="E6" s="46"/>
      <c r="F6" s="46"/>
      <c r="G6" s="58"/>
      <c r="H6" s="46">
        <v>3</v>
      </c>
      <c r="I6" s="46"/>
      <c r="J6" s="46"/>
      <c r="K6" s="46">
        <v>7</v>
      </c>
      <c r="L6" s="67">
        <f t="shared" si="0"/>
        <v>87.5</v>
      </c>
      <c r="M6" s="47" t="s">
        <v>94</v>
      </c>
      <c r="N6" s="48"/>
    </row>
    <row r="7" spans="1:20" x14ac:dyDescent="0.25">
      <c r="A7" s="45">
        <v>4</v>
      </c>
      <c r="B7" s="50" t="s">
        <v>6</v>
      </c>
      <c r="C7" s="46">
        <v>4</v>
      </c>
      <c r="D7" s="46"/>
      <c r="E7" s="46"/>
      <c r="F7" s="46"/>
      <c r="G7" s="58"/>
      <c r="H7" s="46">
        <v>3</v>
      </c>
      <c r="I7" s="46"/>
      <c r="J7" s="46"/>
      <c r="K7" s="46">
        <v>7</v>
      </c>
      <c r="L7" s="67">
        <f t="shared" si="0"/>
        <v>87.5</v>
      </c>
      <c r="M7" s="47" t="s">
        <v>94</v>
      </c>
      <c r="N7" s="48"/>
    </row>
    <row r="8" spans="1:20" x14ac:dyDescent="0.25">
      <c r="A8" s="45">
        <v>5</v>
      </c>
      <c r="B8" s="50" t="s">
        <v>7</v>
      </c>
      <c r="C8" s="46">
        <v>4</v>
      </c>
      <c r="D8" s="46"/>
      <c r="E8" s="46"/>
      <c r="F8" s="46"/>
      <c r="G8" s="58"/>
      <c r="H8" s="46">
        <v>3</v>
      </c>
      <c r="I8" s="46"/>
      <c r="J8" s="46"/>
      <c r="K8" s="46">
        <v>7</v>
      </c>
      <c r="L8" s="67">
        <f t="shared" si="0"/>
        <v>87.5</v>
      </c>
      <c r="M8" s="47" t="s">
        <v>94</v>
      </c>
      <c r="N8" s="48"/>
    </row>
    <row r="9" spans="1:20" x14ac:dyDescent="0.25">
      <c r="A9" s="45">
        <v>6</v>
      </c>
      <c r="B9" s="50" t="s">
        <v>8</v>
      </c>
      <c r="C9" s="46">
        <v>4</v>
      </c>
      <c r="D9" s="46"/>
      <c r="E9" s="46"/>
      <c r="F9" s="46"/>
      <c r="G9" s="58"/>
      <c r="H9" s="46">
        <v>3</v>
      </c>
      <c r="I9" s="46"/>
      <c r="J9" s="46"/>
      <c r="K9" s="46">
        <v>7</v>
      </c>
      <c r="L9" s="67">
        <f t="shared" si="0"/>
        <v>87.5</v>
      </c>
      <c r="M9" s="47" t="s">
        <v>94</v>
      </c>
      <c r="N9" s="48"/>
    </row>
    <row r="10" spans="1:20" x14ac:dyDescent="0.25">
      <c r="A10" s="45">
        <v>7</v>
      </c>
      <c r="B10" s="50" t="s">
        <v>5</v>
      </c>
      <c r="C10" s="46"/>
      <c r="D10" s="46">
        <v>3</v>
      </c>
      <c r="E10" s="46"/>
      <c r="F10" s="46"/>
      <c r="G10" s="46">
        <v>4</v>
      </c>
      <c r="H10" s="46"/>
      <c r="I10" s="46"/>
      <c r="J10" s="46"/>
      <c r="K10" s="46">
        <v>7</v>
      </c>
      <c r="L10" s="67">
        <f t="shared" si="0"/>
        <v>87.5</v>
      </c>
      <c r="M10" s="47" t="s">
        <v>94</v>
      </c>
      <c r="N10" s="48"/>
    </row>
    <row r="11" spans="1:20" x14ac:dyDescent="0.25">
      <c r="A11" s="45">
        <v>8</v>
      </c>
      <c r="B11" s="50" t="s">
        <v>9</v>
      </c>
      <c r="C11" s="46">
        <v>4</v>
      </c>
      <c r="D11" s="46"/>
      <c r="E11" s="46"/>
      <c r="F11" s="46"/>
      <c r="G11" s="46"/>
      <c r="H11" s="46">
        <v>3</v>
      </c>
      <c r="I11" s="46"/>
      <c r="J11" s="46"/>
      <c r="K11" s="46">
        <v>7</v>
      </c>
      <c r="L11" s="67">
        <f t="shared" si="0"/>
        <v>87.5</v>
      </c>
      <c r="M11" s="47" t="s">
        <v>94</v>
      </c>
      <c r="N11" s="48"/>
    </row>
    <row r="12" spans="1:20" x14ac:dyDescent="0.25">
      <c r="A12" s="45">
        <v>8</v>
      </c>
      <c r="B12" s="50" t="s">
        <v>1</v>
      </c>
      <c r="C12" s="46">
        <v>4</v>
      </c>
      <c r="D12" s="46"/>
      <c r="E12" s="46"/>
      <c r="F12" s="46"/>
      <c r="G12" s="46"/>
      <c r="H12" s="46">
        <v>3</v>
      </c>
      <c r="I12" s="46"/>
      <c r="J12" s="46"/>
      <c r="K12" s="46">
        <v>7</v>
      </c>
      <c r="L12" s="67">
        <f t="shared" si="0"/>
        <v>87.5</v>
      </c>
      <c r="M12" s="47" t="s">
        <v>94</v>
      </c>
      <c r="N12" s="48"/>
    </row>
    <row r="13" spans="1:20" x14ac:dyDescent="0.25">
      <c r="A13" s="45">
        <v>10</v>
      </c>
      <c r="B13" s="50" t="s">
        <v>2</v>
      </c>
      <c r="C13" s="46">
        <v>4</v>
      </c>
      <c r="D13" s="46"/>
      <c r="E13" s="46"/>
      <c r="F13" s="46"/>
      <c r="G13" s="46"/>
      <c r="H13" s="46">
        <v>3</v>
      </c>
      <c r="I13" s="46"/>
      <c r="J13" s="46"/>
      <c r="K13" s="46">
        <v>7</v>
      </c>
      <c r="L13" s="67">
        <f t="shared" si="0"/>
        <v>87.5</v>
      </c>
      <c r="M13" s="47" t="s">
        <v>94</v>
      </c>
      <c r="N13" s="48"/>
    </row>
    <row r="14" spans="1:20" x14ac:dyDescent="0.25">
      <c r="A14" s="45">
        <v>11</v>
      </c>
      <c r="B14" s="50" t="s">
        <v>10</v>
      </c>
      <c r="C14" s="46">
        <v>4</v>
      </c>
      <c r="D14" s="46"/>
      <c r="E14" s="46"/>
      <c r="F14" s="46"/>
      <c r="G14" s="46"/>
      <c r="H14" s="46">
        <v>3</v>
      </c>
      <c r="I14" s="46"/>
      <c r="J14" s="46"/>
      <c r="K14" s="46">
        <v>7</v>
      </c>
      <c r="L14" s="67">
        <f t="shared" si="0"/>
        <v>87.5</v>
      </c>
      <c r="M14" s="47" t="s">
        <v>94</v>
      </c>
      <c r="N14" s="48"/>
    </row>
    <row r="15" spans="1:20" x14ac:dyDescent="0.25">
      <c r="A15" s="45">
        <v>12</v>
      </c>
      <c r="B15" s="50" t="s">
        <v>11</v>
      </c>
      <c r="C15" s="46">
        <v>4</v>
      </c>
      <c r="D15" s="46"/>
      <c r="E15" s="46"/>
      <c r="F15" s="46"/>
      <c r="G15" s="46"/>
      <c r="H15" s="46">
        <v>3</v>
      </c>
      <c r="I15" s="46"/>
      <c r="J15" s="46"/>
      <c r="K15" s="46">
        <v>7</v>
      </c>
      <c r="L15" s="67">
        <f t="shared" si="0"/>
        <v>87.5</v>
      </c>
      <c r="M15" s="47" t="s">
        <v>94</v>
      </c>
      <c r="N15" s="48"/>
    </row>
    <row r="16" spans="1:20" x14ac:dyDescent="0.25">
      <c r="A16" s="45">
        <v>13</v>
      </c>
      <c r="B16" s="50" t="s">
        <v>12</v>
      </c>
      <c r="C16" s="46">
        <v>4</v>
      </c>
      <c r="D16" s="46"/>
      <c r="E16" s="46"/>
      <c r="F16" s="46"/>
      <c r="G16" s="46"/>
      <c r="H16" s="46">
        <v>3</v>
      </c>
      <c r="I16" s="46"/>
      <c r="J16" s="46"/>
      <c r="K16" s="46">
        <v>7</v>
      </c>
      <c r="L16" s="67">
        <f t="shared" si="0"/>
        <v>87.5</v>
      </c>
      <c r="M16" s="47" t="s">
        <v>94</v>
      </c>
      <c r="N16" s="48"/>
    </row>
    <row r="17" spans="1:14" x14ac:dyDescent="0.25">
      <c r="A17" s="45">
        <v>14</v>
      </c>
      <c r="B17" s="50" t="s">
        <v>13</v>
      </c>
      <c r="C17" s="46"/>
      <c r="D17" s="46">
        <v>3</v>
      </c>
      <c r="E17" s="46"/>
      <c r="F17" s="46"/>
      <c r="G17" s="46">
        <v>4</v>
      </c>
      <c r="H17" s="46"/>
      <c r="I17" s="46"/>
      <c r="J17" s="46"/>
      <c r="K17" s="46">
        <v>7</v>
      </c>
      <c r="L17" s="67">
        <f t="shared" si="0"/>
        <v>87.5</v>
      </c>
      <c r="M17" s="47" t="s">
        <v>94</v>
      </c>
      <c r="N17" s="48"/>
    </row>
    <row r="18" spans="1:14" x14ac:dyDescent="0.25">
      <c r="A18" s="45">
        <v>15</v>
      </c>
      <c r="B18" s="50" t="s">
        <v>14</v>
      </c>
      <c r="C18" s="46">
        <v>4</v>
      </c>
      <c r="D18" s="46"/>
      <c r="E18" s="46"/>
      <c r="F18" s="46"/>
      <c r="G18" s="46"/>
      <c r="H18" s="46">
        <v>3</v>
      </c>
      <c r="I18" s="46"/>
      <c r="J18" s="46"/>
      <c r="K18" s="46">
        <v>7</v>
      </c>
      <c r="L18" s="67">
        <f t="shared" si="0"/>
        <v>87.5</v>
      </c>
      <c r="M18" s="47" t="s">
        <v>94</v>
      </c>
      <c r="N18" s="48"/>
    </row>
    <row r="19" spans="1:14" x14ac:dyDescent="0.25">
      <c r="A19" s="45">
        <v>16</v>
      </c>
      <c r="B19" s="50" t="s">
        <v>15</v>
      </c>
      <c r="C19" s="46">
        <v>4</v>
      </c>
      <c r="D19" s="46"/>
      <c r="E19" s="46"/>
      <c r="F19" s="46"/>
      <c r="G19" s="46"/>
      <c r="H19" s="46">
        <v>3</v>
      </c>
      <c r="I19" s="46"/>
      <c r="J19" s="46"/>
      <c r="K19" s="46">
        <v>7</v>
      </c>
      <c r="L19" s="67">
        <f t="shared" si="0"/>
        <v>87.5</v>
      </c>
      <c r="M19" s="47" t="s">
        <v>94</v>
      </c>
      <c r="N19" s="48"/>
    </row>
    <row r="20" spans="1:14" x14ac:dyDescent="0.25">
      <c r="A20" s="45">
        <v>17</v>
      </c>
      <c r="B20" s="50" t="s">
        <v>16</v>
      </c>
      <c r="C20" s="46"/>
      <c r="D20" s="46">
        <v>3</v>
      </c>
      <c r="E20" s="46"/>
      <c r="F20" s="46"/>
      <c r="G20" s="46">
        <v>4</v>
      </c>
      <c r="H20" s="46"/>
      <c r="I20" s="46"/>
      <c r="J20" s="46"/>
      <c r="K20" s="46">
        <v>7</v>
      </c>
      <c r="L20" s="67">
        <f t="shared" si="0"/>
        <v>87.5</v>
      </c>
      <c r="M20" s="47" t="s">
        <v>94</v>
      </c>
      <c r="N20" s="48"/>
    </row>
    <row r="21" spans="1:14" x14ac:dyDescent="0.25">
      <c r="A21" s="45">
        <v>18</v>
      </c>
      <c r="B21" s="50" t="s">
        <v>17</v>
      </c>
      <c r="C21" s="46"/>
      <c r="D21" s="46">
        <v>3</v>
      </c>
      <c r="E21" s="46"/>
      <c r="F21" s="46"/>
      <c r="G21" s="46">
        <v>4</v>
      </c>
      <c r="H21" s="46"/>
      <c r="I21" s="46"/>
      <c r="J21" s="46"/>
      <c r="K21" s="46">
        <v>7</v>
      </c>
      <c r="L21" s="67">
        <f t="shared" si="0"/>
        <v>87.5</v>
      </c>
      <c r="M21" s="47" t="s">
        <v>94</v>
      </c>
      <c r="N21" s="48"/>
    </row>
    <row r="22" spans="1:14" x14ac:dyDescent="0.25">
      <c r="A22" s="45">
        <v>19</v>
      </c>
      <c r="B22" s="50" t="s">
        <v>18</v>
      </c>
      <c r="C22" s="46"/>
      <c r="D22" s="46"/>
      <c r="E22" s="46">
        <v>2</v>
      </c>
      <c r="F22" s="46"/>
      <c r="G22" s="46"/>
      <c r="H22" s="46">
        <v>3</v>
      </c>
      <c r="I22" s="46"/>
      <c r="J22" s="46"/>
      <c r="K22" s="46">
        <v>5</v>
      </c>
      <c r="L22" s="67">
        <f t="shared" si="0"/>
        <v>62.5</v>
      </c>
      <c r="M22" s="68" t="s">
        <v>99</v>
      </c>
      <c r="N22" s="48"/>
    </row>
    <row r="23" spans="1:14" x14ac:dyDescent="0.25">
      <c r="A23" s="45">
        <v>20</v>
      </c>
      <c r="B23" s="50" t="s">
        <v>19</v>
      </c>
      <c r="C23" s="46">
        <v>4</v>
      </c>
      <c r="D23" s="46"/>
      <c r="E23" s="46"/>
      <c r="F23" s="46"/>
      <c r="G23" s="46"/>
      <c r="H23" s="46">
        <v>3</v>
      </c>
      <c r="I23" s="46"/>
      <c r="J23" s="46"/>
      <c r="K23" s="46">
        <v>7</v>
      </c>
      <c r="L23" s="67">
        <f t="shared" si="0"/>
        <v>87.5</v>
      </c>
      <c r="M23" s="47" t="s">
        <v>94</v>
      </c>
      <c r="N23" s="48"/>
    </row>
    <row r="24" spans="1:14" x14ac:dyDescent="0.25">
      <c r="A24" s="45">
        <v>21</v>
      </c>
      <c r="B24" s="50" t="s">
        <v>17</v>
      </c>
      <c r="C24" s="46">
        <v>4</v>
      </c>
      <c r="D24" s="46"/>
      <c r="E24" s="46"/>
      <c r="F24" s="46"/>
      <c r="G24" s="46"/>
      <c r="H24" s="46">
        <v>3</v>
      </c>
      <c r="I24" s="46"/>
      <c r="J24" s="46"/>
      <c r="K24" s="46">
        <v>7</v>
      </c>
      <c r="L24" s="67">
        <f t="shared" si="0"/>
        <v>87.5</v>
      </c>
      <c r="M24" s="47" t="s">
        <v>94</v>
      </c>
      <c r="N24" s="48"/>
    </row>
    <row r="25" spans="1:14" x14ac:dyDescent="0.25">
      <c r="A25" s="45">
        <v>22</v>
      </c>
      <c r="B25" s="50" t="s">
        <v>20</v>
      </c>
      <c r="C25" s="46">
        <v>4</v>
      </c>
      <c r="D25" s="46"/>
      <c r="E25" s="46"/>
      <c r="F25" s="46"/>
      <c r="G25" s="46"/>
      <c r="H25" s="46">
        <v>3</v>
      </c>
      <c r="I25" s="46"/>
      <c r="J25" s="46"/>
      <c r="K25" s="46">
        <v>7</v>
      </c>
      <c r="L25" s="67">
        <f t="shared" si="0"/>
        <v>87.5</v>
      </c>
      <c r="M25" s="47" t="s">
        <v>94</v>
      </c>
      <c r="N25" s="48"/>
    </row>
    <row r="26" spans="1:14" x14ac:dyDescent="0.25">
      <c r="A26" s="45">
        <v>23</v>
      </c>
      <c r="B26" s="50" t="s">
        <v>21</v>
      </c>
      <c r="C26" s="46"/>
      <c r="D26" s="46">
        <v>3</v>
      </c>
      <c r="E26" s="46"/>
      <c r="F26" s="46"/>
      <c r="G26" s="46"/>
      <c r="H26" s="46">
        <v>3</v>
      </c>
      <c r="I26" s="46"/>
      <c r="J26" s="46"/>
      <c r="K26" s="46">
        <v>6</v>
      </c>
      <c r="L26" s="67">
        <f t="shared" si="0"/>
        <v>75</v>
      </c>
      <c r="M26" s="47" t="s">
        <v>100</v>
      </c>
      <c r="N26" s="48"/>
    </row>
    <row r="27" spans="1:14" x14ac:dyDescent="0.25">
      <c r="A27" s="45">
        <v>24</v>
      </c>
      <c r="B27" s="50" t="s">
        <v>22</v>
      </c>
      <c r="C27" s="46"/>
      <c r="D27" s="46">
        <v>3</v>
      </c>
      <c r="E27" s="46"/>
      <c r="F27" s="46"/>
      <c r="G27" s="46"/>
      <c r="H27" s="46">
        <v>3</v>
      </c>
      <c r="I27" s="46"/>
      <c r="J27" s="46"/>
      <c r="K27" s="46">
        <v>6</v>
      </c>
      <c r="L27" s="67">
        <f t="shared" si="0"/>
        <v>75</v>
      </c>
      <c r="M27" s="47" t="s">
        <v>100</v>
      </c>
      <c r="N27" s="48"/>
    </row>
    <row r="28" spans="1:14" x14ac:dyDescent="0.25">
      <c r="A28" s="45">
        <v>25</v>
      </c>
      <c r="B28" s="50" t="s">
        <v>23</v>
      </c>
      <c r="C28" s="46">
        <v>4</v>
      </c>
      <c r="D28" s="46"/>
      <c r="E28" s="46"/>
      <c r="F28" s="46"/>
      <c r="G28" s="46">
        <v>4</v>
      </c>
      <c r="H28" s="46"/>
      <c r="I28" s="46"/>
      <c r="J28" s="46"/>
      <c r="K28" s="46">
        <v>8</v>
      </c>
      <c r="L28" s="67">
        <f t="shared" si="0"/>
        <v>100</v>
      </c>
      <c r="M28" s="47" t="s">
        <v>94</v>
      </c>
      <c r="N28" s="48"/>
    </row>
    <row r="29" spans="1:14" x14ac:dyDescent="0.25">
      <c r="A29" s="45">
        <v>26</v>
      </c>
      <c r="B29" s="50" t="s">
        <v>24</v>
      </c>
      <c r="C29" s="46">
        <v>4</v>
      </c>
      <c r="D29" s="46"/>
      <c r="E29" s="46"/>
      <c r="F29" s="46"/>
      <c r="G29" s="46">
        <v>4</v>
      </c>
      <c r="H29" s="46"/>
      <c r="I29" s="46"/>
      <c r="J29" s="46"/>
      <c r="K29" s="46">
        <v>8</v>
      </c>
      <c r="L29" s="67">
        <f t="shared" si="0"/>
        <v>100</v>
      </c>
      <c r="M29" s="47" t="s">
        <v>94</v>
      </c>
      <c r="N29" s="48"/>
    </row>
    <row r="30" spans="1:14" x14ac:dyDescent="0.25">
      <c r="A30" s="45">
        <v>27</v>
      </c>
      <c r="B30" s="50" t="s">
        <v>25</v>
      </c>
      <c r="C30" s="46">
        <v>4</v>
      </c>
      <c r="D30" s="46"/>
      <c r="E30" s="46"/>
      <c r="F30" s="46"/>
      <c r="G30" s="46">
        <v>4</v>
      </c>
      <c r="H30" s="46"/>
      <c r="I30" s="46"/>
      <c r="J30" s="46"/>
      <c r="K30" s="46">
        <v>8</v>
      </c>
      <c r="L30" s="67">
        <f t="shared" si="0"/>
        <v>100</v>
      </c>
      <c r="M30" s="47" t="s">
        <v>94</v>
      </c>
      <c r="N30" s="48"/>
    </row>
    <row r="31" spans="1:14" x14ac:dyDescent="0.25">
      <c r="A31" s="45">
        <v>28</v>
      </c>
      <c r="B31" s="50" t="s">
        <v>26</v>
      </c>
      <c r="C31" s="46">
        <v>4</v>
      </c>
      <c r="D31" s="46"/>
      <c r="E31" s="46"/>
      <c r="F31" s="46"/>
      <c r="G31" s="46">
        <v>4</v>
      </c>
      <c r="H31" s="46"/>
      <c r="I31" s="46"/>
      <c r="J31" s="46"/>
      <c r="K31" s="46">
        <v>8</v>
      </c>
      <c r="L31" s="67">
        <f t="shared" si="0"/>
        <v>100</v>
      </c>
      <c r="M31" s="47" t="s">
        <v>94</v>
      </c>
      <c r="N31" s="48"/>
    </row>
    <row r="32" spans="1:14" x14ac:dyDescent="0.25">
      <c r="A32" s="45">
        <v>29</v>
      </c>
      <c r="B32" s="50" t="s">
        <v>27</v>
      </c>
      <c r="C32" s="46">
        <v>4</v>
      </c>
      <c r="D32" s="46"/>
      <c r="E32" s="46"/>
      <c r="F32" s="46"/>
      <c r="G32" s="46">
        <v>4</v>
      </c>
      <c r="H32" s="46"/>
      <c r="I32" s="46"/>
      <c r="J32" s="46"/>
      <c r="K32" s="46">
        <v>8</v>
      </c>
      <c r="L32" s="67">
        <f t="shared" si="0"/>
        <v>100</v>
      </c>
      <c r="M32" s="47" t="s">
        <v>94</v>
      </c>
      <c r="N32" s="48"/>
    </row>
    <row r="33" spans="1:14" x14ac:dyDescent="0.25">
      <c r="A33" s="45">
        <v>30</v>
      </c>
      <c r="B33" s="50" t="s">
        <v>28</v>
      </c>
      <c r="C33" s="46"/>
      <c r="D33" s="46"/>
      <c r="E33" s="46">
        <v>2</v>
      </c>
      <c r="F33" s="46"/>
      <c r="G33" s="46"/>
      <c r="H33" s="46"/>
      <c r="I33" s="46">
        <v>2</v>
      </c>
      <c r="J33" s="46"/>
      <c r="K33" s="46">
        <v>4</v>
      </c>
      <c r="L33" s="67">
        <f t="shared" si="0"/>
        <v>50</v>
      </c>
      <c r="M33" s="68" t="s">
        <v>99</v>
      </c>
      <c r="N33" s="48"/>
    </row>
    <row r="34" spans="1:14" x14ac:dyDescent="0.25">
      <c r="A34" s="108" t="s">
        <v>91</v>
      </c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77">
        <f>AVERAGE(L4:L33)</f>
        <v>84.166666666666671</v>
      </c>
    </row>
    <row r="35" spans="1:14" x14ac:dyDescent="0.25">
      <c r="L35" s="64" t="s">
        <v>34</v>
      </c>
      <c r="M35" s="73" t="s">
        <v>98</v>
      </c>
      <c r="N35" s="75"/>
    </row>
    <row r="36" spans="1:14" ht="25.5" x14ac:dyDescent="0.25">
      <c r="L36" s="47" t="s">
        <v>94</v>
      </c>
      <c r="M36" s="61">
        <v>24</v>
      </c>
      <c r="N36" s="75"/>
    </row>
    <row r="37" spans="1:14" x14ac:dyDescent="0.25">
      <c r="L37" s="47" t="s">
        <v>93</v>
      </c>
      <c r="M37" s="61">
        <v>2</v>
      </c>
      <c r="N37" s="75"/>
    </row>
    <row r="38" spans="1:14" ht="25.5" x14ac:dyDescent="0.25">
      <c r="L38" s="47" t="s">
        <v>96</v>
      </c>
      <c r="M38" s="61">
        <v>4</v>
      </c>
      <c r="N38" s="75"/>
    </row>
    <row r="39" spans="1:14" ht="38.25" x14ac:dyDescent="0.25">
      <c r="L39" s="47" t="s">
        <v>92</v>
      </c>
      <c r="M39" s="61">
        <v>0</v>
      </c>
      <c r="N39" s="75"/>
    </row>
    <row r="40" spans="1:14" x14ac:dyDescent="0.25">
      <c r="L40" s="59" t="s">
        <v>97</v>
      </c>
      <c r="M40" s="62">
        <f>SUM(M36:M39)</f>
        <v>30</v>
      </c>
      <c r="N40" s="76"/>
    </row>
    <row r="41" spans="1:14" x14ac:dyDescent="0.25">
      <c r="M41" s="1"/>
      <c r="N41" s="1"/>
    </row>
  </sheetData>
  <mergeCells count="10">
    <mergeCell ref="M2:M3"/>
    <mergeCell ref="O2:O3"/>
    <mergeCell ref="P2:P3"/>
    <mergeCell ref="A34:K34"/>
    <mergeCell ref="A2:A3"/>
    <mergeCell ref="B2:B3"/>
    <mergeCell ref="C2:F2"/>
    <mergeCell ref="G2:J2"/>
    <mergeCell ref="K2:K3"/>
    <mergeCell ref="L2:L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sqref="A1:J19"/>
    </sheetView>
  </sheetViews>
  <sheetFormatPr defaultRowHeight="15" x14ac:dyDescent="0.25"/>
  <cols>
    <col min="2" max="2" width="25.42578125" customWidth="1"/>
    <col min="3" max="3" width="4.5703125" customWidth="1"/>
    <col min="4" max="4" width="4.42578125" customWidth="1"/>
    <col min="5" max="5" width="3.42578125" customWidth="1"/>
    <col min="6" max="6" width="3.28515625" customWidth="1"/>
    <col min="7" max="7" width="4.7109375" customWidth="1"/>
    <col min="8" max="8" width="5" customWidth="1"/>
    <col min="9" max="9" width="5.42578125" customWidth="1"/>
    <col min="10" max="10" width="4.85546875" customWidth="1"/>
  </cols>
  <sheetData>
    <row r="1" spans="1:10" ht="15.75" thickBot="1" x14ac:dyDescent="0.3">
      <c r="A1" s="121" t="s">
        <v>41</v>
      </c>
      <c r="B1" s="121" t="s">
        <v>46</v>
      </c>
      <c r="C1" s="123" t="s">
        <v>101</v>
      </c>
      <c r="D1" s="124"/>
      <c r="E1" s="124"/>
      <c r="F1" s="125"/>
      <c r="G1" s="123" t="s">
        <v>102</v>
      </c>
      <c r="H1" s="124"/>
      <c r="I1" s="124"/>
      <c r="J1" s="125"/>
    </row>
    <row r="2" spans="1:10" s="24" customFormat="1" ht="16.5" thickBot="1" x14ac:dyDescent="0.3">
      <c r="A2" s="122"/>
      <c r="B2" s="122"/>
      <c r="C2" s="28">
        <v>1</v>
      </c>
      <c r="D2" s="28">
        <v>2</v>
      </c>
      <c r="E2" s="28">
        <v>3</v>
      </c>
      <c r="F2" s="28">
        <v>4</v>
      </c>
      <c r="G2" s="28">
        <v>1</v>
      </c>
      <c r="H2" s="28">
        <v>2</v>
      </c>
      <c r="I2" s="28">
        <v>3</v>
      </c>
      <c r="J2" s="28">
        <v>4</v>
      </c>
    </row>
    <row r="3" spans="1:10" s="24" customFormat="1" ht="16.5" thickBot="1" x14ac:dyDescent="0.3">
      <c r="A3" s="30" t="s">
        <v>42</v>
      </c>
      <c r="B3" s="31" t="s">
        <v>47</v>
      </c>
      <c r="C3" s="119"/>
      <c r="D3" s="119"/>
      <c r="E3" s="119"/>
      <c r="F3" s="119"/>
      <c r="G3" s="119"/>
      <c r="H3" s="119"/>
      <c r="I3" s="119"/>
      <c r="J3" s="119"/>
    </row>
    <row r="4" spans="1:10" s="24" customFormat="1" ht="79.5" thickBot="1" x14ac:dyDescent="0.3">
      <c r="A4" s="32">
        <v>1</v>
      </c>
      <c r="B4" s="4" t="s">
        <v>48</v>
      </c>
      <c r="C4" s="8"/>
      <c r="D4" s="8"/>
      <c r="E4" s="33" t="s">
        <v>43</v>
      </c>
      <c r="F4" s="8"/>
      <c r="G4" s="8"/>
      <c r="H4" s="8"/>
      <c r="I4" s="33"/>
      <c r="J4" s="33" t="s">
        <v>43</v>
      </c>
    </row>
    <row r="5" spans="1:10" s="24" customFormat="1" ht="48" thickBot="1" x14ac:dyDescent="0.3">
      <c r="A5" s="32">
        <v>2</v>
      </c>
      <c r="B5" s="4" t="s">
        <v>49</v>
      </c>
      <c r="C5" s="8"/>
      <c r="D5" s="8"/>
      <c r="E5" s="33" t="s">
        <v>43</v>
      </c>
      <c r="F5" s="8"/>
      <c r="G5" s="8"/>
      <c r="H5" s="8"/>
      <c r="I5" s="5"/>
      <c r="J5" s="33" t="s">
        <v>43</v>
      </c>
    </row>
    <row r="6" spans="1:10" s="24" customFormat="1" ht="79.5" thickBot="1" x14ac:dyDescent="0.3">
      <c r="A6" s="32">
        <v>3</v>
      </c>
      <c r="B6" s="4" t="s">
        <v>50</v>
      </c>
      <c r="C6" s="34" t="s">
        <v>43</v>
      </c>
      <c r="D6" s="8"/>
      <c r="E6" s="8"/>
      <c r="F6" s="8"/>
      <c r="G6" s="5"/>
      <c r="H6" s="8"/>
      <c r="I6" s="34" t="s">
        <v>43</v>
      </c>
      <c r="J6" s="8"/>
    </row>
    <row r="7" spans="1:10" s="24" customFormat="1" ht="90.75" thickBot="1" x14ac:dyDescent="0.3">
      <c r="A7" s="35">
        <v>4</v>
      </c>
      <c r="B7" s="19" t="s">
        <v>51</v>
      </c>
      <c r="C7" s="9"/>
      <c r="D7" s="34" t="s">
        <v>43</v>
      </c>
      <c r="E7" s="9"/>
      <c r="F7" s="9"/>
      <c r="G7" s="9"/>
      <c r="H7" s="5"/>
      <c r="I7" s="34" t="s">
        <v>43</v>
      </c>
      <c r="J7" s="9"/>
    </row>
    <row r="8" spans="1:10" s="24" customFormat="1" ht="120.75" thickBot="1" x14ac:dyDescent="0.3">
      <c r="A8" s="35">
        <v>5</v>
      </c>
      <c r="B8" s="19" t="s">
        <v>52</v>
      </c>
      <c r="C8" s="9"/>
      <c r="D8" s="34" t="s">
        <v>43</v>
      </c>
      <c r="E8" s="9"/>
      <c r="F8" s="9"/>
      <c r="G8" s="9"/>
      <c r="H8" s="5"/>
      <c r="I8" s="9"/>
      <c r="J8" s="34" t="s">
        <v>43</v>
      </c>
    </row>
    <row r="9" spans="1:10" s="24" customFormat="1" ht="30.75" thickBot="1" x14ac:dyDescent="0.3">
      <c r="A9" s="35">
        <v>6</v>
      </c>
      <c r="B9" s="19" t="s">
        <v>53</v>
      </c>
      <c r="C9" s="9"/>
      <c r="D9" s="9"/>
      <c r="E9" s="34" t="s">
        <v>43</v>
      </c>
      <c r="F9" s="9"/>
      <c r="G9" s="9"/>
      <c r="H9" s="9"/>
      <c r="I9" s="34" t="s">
        <v>43</v>
      </c>
      <c r="J9" s="9"/>
    </row>
    <row r="10" spans="1:10" s="24" customFormat="1" ht="16.5" thickBot="1" x14ac:dyDescent="0.3">
      <c r="A10" s="28" t="s">
        <v>44</v>
      </c>
      <c r="B10" s="12" t="s">
        <v>54</v>
      </c>
      <c r="C10" s="102"/>
      <c r="D10" s="102"/>
      <c r="E10" s="102"/>
      <c r="F10" s="102"/>
      <c r="G10" s="102"/>
      <c r="H10" s="102"/>
      <c r="I10" s="102"/>
      <c r="J10" s="102"/>
    </row>
    <row r="11" spans="1:10" s="24" customFormat="1" ht="30.75" thickBot="1" x14ac:dyDescent="0.3">
      <c r="A11" s="35">
        <v>1</v>
      </c>
      <c r="B11" s="81" t="s">
        <v>59</v>
      </c>
      <c r="C11" s="9"/>
      <c r="D11" s="34" t="s">
        <v>43</v>
      </c>
      <c r="E11" s="9"/>
      <c r="F11" s="9"/>
      <c r="G11" s="9"/>
      <c r="H11" s="5"/>
      <c r="I11" s="34" t="s">
        <v>43</v>
      </c>
      <c r="J11" s="9"/>
    </row>
    <row r="12" spans="1:10" s="24" customFormat="1" ht="30.75" thickBot="1" x14ac:dyDescent="0.3">
      <c r="A12" s="35">
        <v>2</v>
      </c>
      <c r="B12" s="21" t="s">
        <v>56</v>
      </c>
      <c r="C12" s="9"/>
      <c r="D12" s="34" t="s">
        <v>43</v>
      </c>
      <c r="E12" s="9"/>
      <c r="F12" s="9"/>
      <c r="G12" s="9"/>
      <c r="H12" s="5"/>
      <c r="I12" s="34" t="s">
        <v>43</v>
      </c>
      <c r="J12" s="9"/>
    </row>
    <row r="13" spans="1:10" s="24" customFormat="1" ht="30.75" thickBot="1" x14ac:dyDescent="0.3">
      <c r="A13" s="35">
        <v>3</v>
      </c>
      <c r="B13" s="21" t="s">
        <v>57</v>
      </c>
      <c r="C13" s="9"/>
      <c r="D13" s="9"/>
      <c r="E13" s="34" t="s">
        <v>43</v>
      </c>
      <c r="F13" s="9"/>
      <c r="G13" s="9"/>
      <c r="H13" s="9"/>
      <c r="I13" s="34"/>
      <c r="J13" s="34" t="s">
        <v>43</v>
      </c>
    </row>
    <row r="14" spans="1:10" s="24" customFormat="1" ht="45.75" thickBot="1" x14ac:dyDescent="0.3">
      <c r="A14" s="35">
        <v>4</v>
      </c>
      <c r="B14" s="21" t="s">
        <v>58</v>
      </c>
      <c r="C14" s="9"/>
      <c r="D14" s="9"/>
      <c r="E14" s="34" t="s">
        <v>43</v>
      </c>
      <c r="F14" s="9"/>
      <c r="G14" s="9"/>
      <c r="H14" s="9"/>
      <c r="I14" s="34"/>
      <c r="J14" s="34" t="s">
        <v>43</v>
      </c>
    </row>
    <row r="15" spans="1:10" s="24" customFormat="1" ht="45.75" thickBot="1" x14ac:dyDescent="0.3">
      <c r="A15" s="35">
        <v>5</v>
      </c>
      <c r="B15" s="19" t="s">
        <v>55</v>
      </c>
      <c r="C15" s="9"/>
      <c r="D15" s="34" t="s">
        <v>43</v>
      </c>
      <c r="E15" s="9"/>
      <c r="F15" s="9"/>
      <c r="G15" s="9"/>
      <c r="H15" s="5"/>
      <c r="I15" s="34" t="s">
        <v>43</v>
      </c>
      <c r="J15" s="9"/>
    </row>
    <row r="16" spans="1:10" s="24" customFormat="1" ht="16.5" thickBot="1" x14ac:dyDescent="0.3">
      <c r="A16" s="25" t="s">
        <v>45</v>
      </c>
      <c r="B16" s="23" t="s">
        <v>60</v>
      </c>
      <c r="C16" s="103"/>
      <c r="D16" s="104"/>
      <c r="E16" s="104"/>
      <c r="F16" s="105"/>
      <c r="G16" s="102"/>
      <c r="H16" s="102"/>
      <c r="I16" s="102"/>
      <c r="J16" s="102"/>
    </row>
    <row r="17" spans="1:10" s="24" customFormat="1" ht="90.75" thickBot="1" x14ac:dyDescent="0.3">
      <c r="A17" s="35">
        <v>1</v>
      </c>
      <c r="B17" s="19" t="s">
        <v>61</v>
      </c>
      <c r="C17" s="9"/>
      <c r="D17" s="34" t="s">
        <v>43</v>
      </c>
      <c r="E17" s="9"/>
      <c r="F17" s="9"/>
      <c r="G17" s="9"/>
      <c r="H17" s="5"/>
      <c r="I17" s="5"/>
      <c r="J17" s="34" t="s">
        <v>43</v>
      </c>
    </row>
    <row r="18" spans="1:10" s="24" customFormat="1" ht="45.75" thickBot="1" x14ac:dyDescent="0.3">
      <c r="A18" s="35">
        <v>2</v>
      </c>
      <c r="B18" s="19" t="s">
        <v>62</v>
      </c>
      <c r="C18" s="9"/>
      <c r="D18" s="9"/>
      <c r="E18" s="9"/>
      <c r="F18" s="34" t="s">
        <v>43</v>
      </c>
      <c r="G18" s="9"/>
      <c r="H18" s="9"/>
      <c r="I18" s="9"/>
      <c r="J18" s="34" t="s">
        <v>43</v>
      </c>
    </row>
    <row r="19" spans="1:10" s="24" customFormat="1" ht="16.5" thickBot="1" x14ac:dyDescent="0.3">
      <c r="A19" s="106" t="s">
        <v>37</v>
      </c>
      <c r="B19" s="106"/>
      <c r="C19" s="120" t="s">
        <v>103</v>
      </c>
      <c r="D19" s="120"/>
      <c r="E19" s="120"/>
      <c r="F19" s="120"/>
      <c r="G19" s="120" t="s">
        <v>104</v>
      </c>
      <c r="H19" s="120"/>
      <c r="I19" s="120"/>
      <c r="J19" s="120"/>
    </row>
  </sheetData>
  <mergeCells count="13">
    <mergeCell ref="A1:A2"/>
    <mergeCell ref="B1:B2"/>
    <mergeCell ref="C1:F1"/>
    <mergeCell ref="G1:J1"/>
    <mergeCell ref="C3:F3"/>
    <mergeCell ref="C10:F10"/>
    <mergeCell ref="C16:F16"/>
    <mergeCell ref="A19:B19"/>
    <mergeCell ref="C19:F19"/>
    <mergeCell ref="G3:J3"/>
    <mergeCell ref="G10:J10"/>
    <mergeCell ref="G16:J16"/>
    <mergeCell ref="G19:J1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>
      <selection activeCell="D44" sqref="D44"/>
    </sheetView>
  </sheetViews>
  <sheetFormatPr defaultRowHeight="15" x14ac:dyDescent="0.25"/>
  <cols>
    <col min="1" max="1" width="11" customWidth="1"/>
    <col min="3" max="3" width="15.28515625" style="1" customWidth="1"/>
    <col min="4" max="4" width="22.42578125" style="1" customWidth="1"/>
    <col min="5" max="5" width="13" style="1" customWidth="1"/>
    <col min="6" max="6" width="22.140625" style="1" customWidth="1"/>
  </cols>
  <sheetData>
    <row r="1" spans="1:6" x14ac:dyDescent="0.25">
      <c r="A1" s="127" t="s">
        <v>0</v>
      </c>
      <c r="B1" s="113" t="s">
        <v>29</v>
      </c>
      <c r="C1" s="108" t="s">
        <v>105</v>
      </c>
      <c r="D1" s="108"/>
      <c r="E1" s="108" t="s">
        <v>106</v>
      </c>
      <c r="F1" s="108"/>
    </row>
    <row r="2" spans="1:6" ht="15" customHeight="1" x14ac:dyDescent="0.25">
      <c r="A2" s="128"/>
      <c r="B2" s="113"/>
      <c r="C2" s="126" t="s">
        <v>76</v>
      </c>
      <c r="D2" s="126" t="s">
        <v>95</v>
      </c>
      <c r="E2" s="126" t="s">
        <v>76</v>
      </c>
      <c r="F2" s="126" t="s">
        <v>95</v>
      </c>
    </row>
    <row r="3" spans="1:6" x14ac:dyDescent="0.25">
      <c r="A3" s="129"/>
      <c r="B3" s="113"/>
      <c r="C3" s="126"/>
      <c r="D3" s="126"/>
      <c r="E3" s="126"/>
      <c r="F3" s="126"/>
    </row>
    <row r="4" spans="1:6" x14ac:dyDescent="0.25">
      <c r="A4" s="82">
        <v>1</v>
      </c>
      <c r="B4" s="50" t="s">
        <v>3</v>
      </c>
      <c r="C4" s="61">
        <v>50</v>
      </c>
      <c r="D4" s="83" t="s">
        <v>92</v>
      </c>
      <c r="E4" s="61">
        <v>50</v>
      </c>
      <c r="F4" s="61" t="s">
        <v>99</v>
      </c>
    </row>
    <row r="5" spans="1:6" x14ac:dyDescent="0.25">
      <c r="A5" s="82">
        <v>2</v>
      </c>
      <c r="B5" s="50" t="s">
        <v>4</v>
      </c>
      <c r="C5" s="61">
        <v>50</v>
      </c>
      <c r="D5" s="83" t="s">
        <v>92</v>
      </c>
      <c r="E5" s="61">
        <v>50</v>
      </c>
      <c r="F5" s="61" t="s">
        <v>99</v>
      </c>
    </row>
    <row r="6" spans="1:6" x14ac:dyDescent="0.25">
      <c r="A6" s="82">
        <v>3</v>
      </c>
      <c r="B6" s="50" t="s">
        <v>5</v>
      </c>
      <c r="C6" s="61">
        <v>75</v>
      </c>
      <c r="D6" s="83" t="s">
        <v>93</v>
      </c>
      <c r="E6" s="61">
        <v>87.5</v>
      </c>
      <c r="F6" s="61" t="s">
        <v>94</v>
      </c>
    </row>
    <row r="7" spans="1:6" x14ac:dyDescent="0.25">
      <c r="A7" s="82">
        <v>4</v>
      </c>
      <c r="B7" s="50" t="s">
        <v>6</v>
      </c>
      <c r="C7" s="61">
        <v>75</v>
      </c>
      <c r="D7" s="83" t="s">
        <v>93</v>
      </c>
      <c r="E7" s="61">
        <v>87.5</v>
      </c>
      <c r="F7" s="61" t="s">
        <v>94</v>
      </c>
    </row>
    <row r="8" spans="1:6" x14ac:dyDescent="0.25">
      <c r="A8" s="82">
        <v>5</v>
      </c>
      <c r="B8" s="50" t="s">
        <v>7</v>
      </c>
      <c r="C8" s="61">
        <v>100</v>
      </c>
      <c r="D8" s="83" t="s">
        <v>94</v>
      </c>
      <c r="E8" s="61">
        <v>87.5</v>
      </c>
      <c r="F8" s="61" t="s">
        <v>94</v>
      </c>
    </row>
    <row r="9" spans="1:6" x14ac:dyDescent="0.25">
      <c r="A9" s="82">
        <v>6</v>
      </c>
      <c r="B9" s="50" t="s">
        <v>8</v>
      </c>
      <c r="C9" s="61">
        <v>100</v>
      </c>
      <c r="D9" s="83" t="s">
        <v>94</v>
      </c>
      <c r="E9" s="61">
        <v>87.5</v>
      </c>
      <c r="F9" s="61" t="s">
        <v>94</v>
      </c>
    </row>
    <row r="10" spans="1:6" x14ac:dyDescent="0.25">
      <c r="A10" s="82">
        <v>7</v>
      </c>
      <c r="B10" s="50" t="s">
        <v>5</v>
      </c>
      <c r="C10" s="61">
        <v>75</v>
      </c>
      <c r="D10" s="83" t="s">
        <v>93</v>
      </c>
      <c r="E10" s="61">
        <v>87.5</v>
      </c>
      <c r="F10" s="61" t="s">
        <v>94</v>
      </c>
    </row>
    <row r="11" spans="1:6" x14ac:dyDescent="0.25">
      <c r="A11" s="82">
        <v>8</v>
      </c>
      <c r="B11" s="50" t="s">
        <v>9</v>
      </c>
      <c r="C11" s="61">
        <v>75</v>
      </c>
      <c r="D11" s="83" t="s">
        <v>93</v>
      </c>
      <c r="E11" s="61">
        <v>87.5</v>
      </c>
      <c r="F11" s="61" t="s">
        <v>94</v>
      </c>
    </row>
    <row r="12" spans="1:6" x14ac:dyDescent="0.25">
      <c r="A12" s="82">
        <v>8</v>
      </c>
      <c r="B12" s="50" t="s">
        <v>1</v>
      </c>
      <c r="C12" s="61">
        <v>50</v>
      </c>
      <c r="D12" s="83" t="s">
        <v>92</v>
      </c>
      <c r="E12" s="61">
        <v>87.5</v>
      </c>
      <c r="F12" s="61" t="s">
        <v>94</v>
      </c>
    </row>
    <row r="13" spans="1:6" x14ac:dyDescent="0.25">
      <c r="A13" s="82">
        <v>10</v>
      </c>
      <c r="B13" s="50" t="s">
        <v>2</v>
      </c>
      <c r="C13" s="61">
        <v>50</v>
      </c>
      <c r="D13" s="83" t="s">
        <v>92</v>
      </c>
      <c r="E13" s="61">
        <v>87.5</v>
      </c>
      <c r="F13" s="61" t="s">
        <v>94</v>
      </c>
    </row>
    <row r="14" spans="1:6" x14ac:dyDescent="0.25">
      <c r="A14" s="82">
        <v>11</v>
      </c>
      <c r="B14" s="50" t="s">
        <v>10</v>
      </c>
      <c r="C14" s="61">
        <v>75</v>
      </c>
      <c r="D14" s="83" t="s">
        <v>93</v>
      </c>
      <c r="E14" s="61">
        <v>87.5</v>
      </c>
      <c r="F14" s="61" t="s">
        <v>94</v>
      </c>
    </row>
    <row r="15" spans="1:6" x14ac:dyDescent="0.25">
      <c r="A15" s="82">
        <v>12</v>
      </c>
      <c r="B15" s="50" t="s">
        <v>11</v>
      </c>
      <c r="C15" s="61">
        <v>75</v>
      </c>
      <c r="D15" s="83" t="s">
        <v>93</v>
      </c>
      <c r="E15" s="61">
        <v>87.5</v>
      </c>
      <c r="F15" s="61" t="s">
        <v>94</v>
      </c>
    </row>
    <row r="16" spans="1:6" x14ac:dyDescent="0.25">
      <c r="A16" s="82">
        <v>13</v>
      </c>
      <c r="B16" s="50" t="s">
        <v>12</v>
      </c>
      <c r="C16" s="61">
        <v>50</v>
      </c>
      <c r="D16" s="83" t="s">
        <v>92</v>
      </c>
      <c r="E16" s="61">
        <v>87.5</v>
      </c>
      <c r="F16" s="61" t="s">
        <v>94</v>
      </c>
    </row>
    <row r="17" spans="1:6" x14ac:dyDescent="0.25">
      <c r="A17" s="82">
        <v>14</v>
      </c>
      <c r="B17" s="50" t="s">
        <v>13</v>
      </c>
      <c r="C17" s="61">
        <v>75</v>
      </c>
      <c r="D17" s="83" t="s">
        <v>93</v>
      </c>
      <c r="E17" s="61">
        <v>87.5</v>
      </c>
      <c r="F17" s="61" t="s">
        <v>94</v>
      </c>
    </row>
    <row r="18" spans="1:6" x14ac:dyDescent="0.25">
      <c r="A18" s="82">
        <v>15</v>
      </c>
      <c r="B18" s="50" t="s">
        <v>14</v>
      </c>
      <c r="C18" s="61">
        <v>75</v>
      </c>
      <c r="D18" s="83" t="s">
        <v>93</v>
      </c>
      <c r="E18" s="61">
        <v>87.5</v>
      </c>
      <c r="F18" s="61" t="s">
        <v>94</v>
      </c>
    </row>
    <row r="19" spans="1:6" x14ac:dyDescent="0.25">
      <c r="A19" s="82">
        <v>16</v>
      </c>
      <c r="B19" s="50" t="s">
        <v>15</v>
      </c>
      <c r="C19" s="61">
        <v>75</v>
      </c>
      <c r="D19" s="83" t="s">
        <v>93</v>
      </c>
      <c r="E19" s="61">
        <v>87.5</v>
      </c>
      <c r="F19" s="61" t="s">
        <v>94</v>
      </c>
    </row>
    <row r="20" spans="1:6" x14ac:dyDescent="0.25">
      <c r="A20" s="82">
        <v>17</v>
      </c>
      <c r="B20" s="50" t="s">
        <v>16</v>
      </c>
      <c r="C20" s="61">
        <v>75</v>
      </c>
      <c r="D20" s="83" t="s">
        <v>93</v>
      </c>
      <c r="E20" s="61">
        <v>87.5</v>
      </c>
      <c r="F20" s="61" t="s">
        <v>94</v>
      </c>
    </row>
    <row r="21" spans="1:6" x14ac:dyDescent="0.25">
      <c r="A21" s="82">
        <v>18</v>
      </c>
      <c r="B21" s="50" t="s">
        <v>17</v>
      </c>
      <c r="C21" s="61">
        <v>25</v>
      </c>
      <c r="D21" s="83" t="s">
        <v>92</v>
      </c>
      <c r="E21" s="61">
        <v>87.5</v>
      </c>
      <c r="F21" s="61" t="s">
        <v>94</v>
      </c>
    </row>
    <row r="22" spans="1:6" x14ac:dyDescent="0.25">
      <c r="A22" s="82">
        <v>19</v>
      </c>
      <c r="B22" s="50" t="s">
        <v>18</v>
      </c>
      <c r="C22" s="61">
        <v>50</v>
      </c>
      <c r="D22" s="83" t="s">
        <v>92</v>
      </c>
      <c r="E22" s="61">
        <v>62.5</v>
      </c>
      <c r="F22" s="61" t="s">
        <v>99</v>
      </c>
    </row>
    <row r="23" spans="1:6" x14ac:dyDescent="0.25">
      <c r="A23" s="82">
        <v>20</v>
      </c>
      <c r="B23" s="50" t="s">
        <v>19</v>
      </c>
      <c r="C23" s="61">
        <v>50</v>
      </c>
      <c r="D23" s="83" t="s">
        <v>92</v>
      </c>
      <c r="E23" s="61">
        <v>87.5</v>
      </c>
      <c r="F23" s="61" t="s">
        <v>94</v>
      </c>
    </row>
    <row r="24" spans="1:6" x14ac:dyDescent="0.25">
      <c r="A24" s="82">
        <v>21</v>
      </c>
      <c r="B24" s="50" t="s">
        <v>17</v>
      </c>
      <c r="C24" s="61">
        <v>75</v>
      </c>
      <c r="D24" s="83" t="s">
        <v>93</v>
      </c>
      <c r="E24" s="61">
        <v>87.5</v>
      </c>
      <c r="F24" s="61" t="s">
        <v>94</v>
      </c>
    </row>
    <row r="25" spans="1:6" x14ac:dyDescent="0.25">
      <c r="A25" s="82">
        <v>22</v>
      </c>
      <c r="B25" s="50" t="s">
        <v>20</v>
      </c>
      <c r="C25" s="61">
        <v>75</v>
      </c>
      <c r="D25" s="83" t="s">
        <v>93</v>
      </c>
      <c r="E25" s="61">
        <v>87.5</v>
      </c>
      <c r="F25" s="61" t="s">
        <v>94</v>
      </c>
    </row>
    <row r="26" spans="1:6" x14ac:dyDescent="0.25">
      <c r="A26" s="82">
        <v>23</v>
      </c>
      <c r="B26" s="50" t="s">
        <v>21</v>
      </c>
      <c r="C26" s="61">
        <v>100</v>
      </c>
      <c r="D26" s="83" t="s">
        <v>94</v>
      </c>
      <c r="E26" s="61">
        <v>75</v>
      </c>
      <c r="F26" s="61" t="s">
        <v>100</v>
      </c>
    </row>
    <row r="27" spans="1:6" x14ac:dyDescent="0.25">
      <c r="A27" s="82">
        <v>24</v>
      </c>
      <c r="B27" s="50" t="s">
        <v>22</v>
      </c>
      <c r="C27" s="61">
        <v>50</v>
      </c>
      <c r="D27" s="83" t="s">
        <v>92</v>
      </c>
      <c r="E27" s="61">
        <v>75</v>
      </c>
      <c r="F27" s="61" t="s">
        <v>100</v>
      </c>
    </row>
    <row r="28" spans="1:6" x14ac:dyDescent="0.25">
      <c r="A28" s="82">
        <v>25</v>
      </c>
      <c r="B28" s="50" t="s">
        <v>23</v>
      </c>
      <c r="C28" s="61">
        <v>50</v>
      </c>
      <c r="D28" s="83" t="s">
        <v>92</v>
      </c>
      <c r="E28" s="61">
        <v>100</v>
      </c>
      <c r="F28" s="61" t="s">
        <v>94</v>
      </c>
    </row>
    <row r="29" spans="1:6" x14ac:dyDescent="0.25">
      <c r="A29" s="82">
        <v>26</v>
      </c>
      <c r="B29" s="50" t="s">
        <v>24</v>
      </c>
      <c r="C29" s="61">
        <v>50</v>
      </c>
      <c r="D29" s="83" t="s">
        <v>92</v>
      </c>
      <c r="E29" s="61">
        <v>100</v>
      </c>
      <c r="F29" s="61" t="s">
        <v>94</v>
      </c>
    </row>
    <row r="30" spans="1:6" x14ac:dyDescent="0.25">
      <c r="A30" s="82">
        <v>27</v>
      </c>
      <c r="B30" s="50" t="s">
        <v>25</v>
      </c>
      <c r="C30" s="61">
        <v>50</v>
      </c>
      <c r="D30" s="83" t="s">
        <v>92</v>
      </c>
      <c r="E30" s="61">
        <v>100</v>
      </c>
      <c r="F30" s="61" t="s">
        <v>94</v>
      </c>
    </row>
    <row r="31" spans="1:6" x14ac:dyDescent="0.25">
      <c r="A31" s="82">
        <v>28</v>
      </c>
      <c r="B31" s="50" t="s">
        <v>26</v>
      </c>
      <c r="C31" s="61">
        <v>75</v>
      </c>
      <c r="D31" s="83" t="s">
        <v>93</v>
      </c>
      <c r="E31" s="61">
        <v>100</v>
      </c>
      <c r="F31" s="61" t="s">
        <v>94</v>
      </c>
    </row>
    <row r="32" spans="1:6" x14ac:dyDescent="0.25">
      <c r="A32" s="82">
        <v>29</v>
      </c>
      <c r="B32" s="50" t="s">
        <v>27</v>
      </c>
      <c r="C32" s="61">
        <v>75</v>
      </c>
      <c r="D32" s="83" t="s">
        <v>93</v>
      </c>
      <c r="E32" s="61">
        <v>100</v>
      </c>
      <c r="F32" s="61" t="s">
        <v>94</v>
      </c>
    </row>
    <row r="33" spans="1:6" x14ac:dyDescent="0.25">
      <c r="A33" s="82">
        <v>30</v>
      </c>
      <c r="B33" s="50" t="s">
        <v>28</v>
      </c>
      <c r="C33" s="61">
        <v>100</v>
      </c>
      <c r="D33" s="83" t="s">
        <v>94</v>
      </c>
      <c r="E33" s="61">
        <v>50</v>
      </c>
      <c r="F33" s="61" t="s">
        <v>99</v>
      </c>
    </row>
    <row r="34" spans="1:6" x14ac:dyDescent="0.25">
      <c r="A34" s="108" t="s">
        <v>91</v>
      </c>
      <c r="B34" s="108"/>
      <c r="C34" s="130">
        <v>67.5</v>
      </c>
      <c r="D34" s="130"/>
      <c r="E34" s="130">
        <v>84.166666666666671</v>
      </c>
      <c r="F34" s="130"/>
    </row>
    <row r="35" spans="1:6" x14ac:dyDescent="0.25">
      <c r="A35" s="84"/>
      <c r="B35" s="84"/>
      <c r="C35" s="85"/>
      <c r="D35" s="85"/>
      <c r="E35" s="85"/>
      <c r="F35" s="85"/>
    </row>
    <row r="36" spans="1:6" x14ac:dyDescent="0.25">
      <c r="A36" s="135" t="s">
        <v>113</v>
      </c>
      <c r="B36" s="137"/>
      <c r="C36" s="137"/>
      <c r="D36" s="137"/>
      <c r="E36" s="137"/>
      <c r="F36" s="136"/>
    </row>
    <row r="37" spans="1:6" x14ac:dyDescent="0.25">
      <c r="A37" s="131" t="s">
        <v>105</v>
      </c>
      <c r="B37" s="131"/>
      <c r="C37" s="131"/>
      <c r="D37" s="132" t="s">
        <v>106</v>
      </c>
      <c r="E37" s="133"/>
      <c r="F37" s="134"/>
    </row>
    <row r="38" spans="1:6" x14ac:dyDescent="0.25">
      <c r="A38" s="91" t="s">
        <v>34</v>
      </c>
      <c r="B38" s="131" t="s">
        <v>98</v>
      </c>
      <c r="C38" s="131"/>
      <c r="D38" s="91" t="s">
        <v>34</v>
      </c>
      <c r="E38" s="135" t="s">
        <v>98</v>
      </c>
      <c r="F38" s="136"/>
    </row>
    <row r="39" spans="1:6" x14ac:dyDescent="0.25">
      <c r="A39" s="87" t="s">
        <v>94</v>
      </c>
      <c r="B39" s="86" t="s">
        <v>107</v>
      </c>
      <c r="C39" s="90">
        <v>0.1333</v>
      </c>
      <c r="D39" s="87" t="s">
        <v>94</v>
      </c>
      <c r="E39" s="86" t="s">
        <v>111</v>
      </c>
      <c r="F39" s="90">
        <v>0.8</v>
      </c>
    </row>
    <row r="40" spans="1:6" x14ac:dyDescent="0.25">
      <c r="A40" s="87" t="s">
        <v>93</v>
      </c>
      <c r="B40" s="86" t="s">
        <v>108</v>
      </c>
      <c r="C40" s="90">
        <v>0.4667</v>
      </c>
      <c r="D40" s="87" t="s">
        <v>93</v>
      </c>
      <c r="E40" s="86" t="s">
        <v>112</v>
      </c>
      <c r="F40" s="90">
        <v>6.6699999999999995E-2</v>
      </c>
    </row>
    <row r="41" spans="1:6" x14ac:dyDescent="0.25">
      <c r="A41" s="87" t="s">
        <v>96</v>
      </c>
      <c r="B41" s="86">
        <v>0</v>
      </c>
      <c r="C41" s="90">
        <v>0</v>
      </c>
      <c r="D41" s="87" t="s">
        <v>96</v>
      </c>
      <c r="E41" s="86" t="s">
        <v>107</v>
      </c>
      <c r="F41" s="90">
        <v>0.1333</v>
      </c>
    </row>
    <row r="42" spans="1:6" ht="25.5" x14ac:dyDescent="0.25">
      <c r="A42" s="87" t="s">
        <v>92</v>
      </c>
      <c r="B42" s="86" t="s">
        <v>109</v>
      </c>
      <c r="C42" s="90">
        <v>0.4</v>
      </c>
      <c r="D42" s="87" t="s">
        <v>92</v>
      </c>
      <c r="E42" s="86">
        <v>0</v>
      </c>
      <c r="F42" s="90">
        <v>0</v>
      </c>
    </row>
    <row r="43" spans="1:6" x14ac:dyDescent="0.25">
      <c r="A43" s="88" t="s">
        <v>97</v>
      </c>
      <c r="B43" s="89" t="s">
        <v>110</v>
      </c>
      <c r="C43" s="90">
        <f>SUM(C39:C42)</f>
        <v>1</v>
      </c>
      <c r="D43" s="88" t="s">
        <v>97</v>
      </c>
      <c r="E43" s="89" t="s">
        <v>110</v>
      </c>
      <c r="F43" s="90">
        <f>SUM(F39:F42)</f>
        <v>1</v>
      </c>
    </row>
  </sheetData>
  <mergeCells count="16">
    <mergeCell ref="B38:C38"/>
    <mergeCell ref="A37:C37"/>
    <mergeCell ref="D37:F37"/>
    <mergeCell ref="E38:F38"/>
    <mergeCell ref="A36:F36"/>
    <mergeCell ref="E2:E3"/>
    <mergeCell ref="F2:F3"/>
    <mergeCell ref="E1:F1"/>
    <mergeCell ref="C34:D34"/>
    <mergeCell ref="E34:F34"/>
    <mergeCell ref="A34:B34"/>
    <mergeCell ref="C2:C3"/>
    <mergeCell ref="D2:D3"/>
    <mergeCell ref="C1:D1"/>
    <mergeCell ref="A1:A3"/>
    <mergeCell ref="B1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SEBELUM</vt:lpstr>
      <vt:lpstr>HASIL BELAJAR SIKLUS 1</vt:lpstr>
      <vt:lpstr>OBSERVASI GURU SIKLUS 1</vt:lpstr>
      <vt:lpstr>OBSERVASI SISWA SIKLUS 1</vt:lpstr>
      <vt:lpstr>HASIL BELAJAR SIKLUS 2 </vt:lpstr>
      <vt:lpstr>OBSERVASI GURU SIKLUS 2</vt:lpstr>
      <vt:lpstr>OBSERVASI SISWA SIKLUS II</vt:lpstr>
      <vt:lpstr>observasi guru siklus 1 dan II</vt:lpstr>
      <vt:lpstr>observasi siswa siklus 1 dan II</vt:lpstr>
      <vt:lpstr>hasil belajar siklus I dan II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 Tiwi</dc:creator>
  <cp:lastModifiedBy>ASUS</cp:lastModifiedBy>
  <dcterms:created xsi:type="dcterms:W3CDTF">2024-06-19T09:56:04Z</dcterms:created>
  <dcterms:modified xsi:type="dcterms:W3CDTF">2024-06-23T15:16:31Z</dcterms:modified>
</cp:coreProperties>
</file>